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marzec 2008" sheetId="1" r:id="rId1"/>
    <sheet name="Rb-28S II'07" sheetId="2" r:id="rId2"/>
    <sheet name="Rb-28S III'07" sheetId="3" r:id="rId3"/>
    <sheet name="Rb-28S IV'07" sheetId="4" r:id="rId4"/>
    <sheet name="Rb-28S V'07" sheetId="5" r:id="rId5"/>
    <sheet name="Rb-28SVI'07" sheetId="6" r:id="rId6"/>
    <sheet name="Rb-28SVII'06" sheetId="7" r:id="rId7"/>
    <sheet name="Rb-28VIII'06" sheetId="8" r:id="rId8"/>
    <sheet name="Rb-28SIX'06" sheetId="9" r:id="rId9"/>
    <sheet name="Rb-28SX'06" sheetId="10" r:id="rId10"/>
    <sheet name="Rb-28SXI'06" sheetId="11" r:id="rId11"/>
    <sheet name="Rb-28SXII'07" sheetId="12" r:id="rId12"/>
  </sheets>
  <definedNames>
    <definedName name="_xlnm.Print_Area" localSheetId="2">'Rb-28S III''07'!$A$1:$L$48</definedName>
  </definedNames>
  <calcPr fullCalcOnLoad="1"/>
</workbook>
</file>

<file path=xl/sharedStrings.xml><?xml version="1.0" encoding="utf-8"?>
<sst xmlns="http://schemas.openxmlformats.org/spreadsheetml/2006/main" count="551" uniqueCount="98">
  <si>
    <t>Przed wypełnieniem przeczytać instrukcję</t>
  </si>
  <si>
    <t>MINISTERSTWO FINANSÓW, ul.Świętokrzyska 12, 00-916 Warszawa</t>
  </si>
  <si>
    <t>Adresat:</t>
  </si>
  <si>
    <r>
      <t>1)</t>
    </r>
    <r>
      <rPr>
        <sz val="8"/>
        <rFont val="Arial"/>
        <family val="2"/>
      </rPr>
      <t xml:space="preserve"> niepotrzebne skreślić</t>
    </r>
  </si>
  <si>
    <t>telefon</t>
  </si>
  <si>
    <t>dział</t>
  </si>
  <si>
    <t>rozdział</t>
  </si>
  <si>
    <t>paragraf</t>
  </si>
  <si>
    <t>klasyfikacja budżetowa</t>
  </si>
  <si>
    <t>w tym:</t>
  </si>
  <si>
    <t>Zobowiązania według stanu na koniec okr.spraw.</t>
  </si>
  <si>
    <t>Zaangażowanie</t>
  </si>
  <si>
    <t>Wydatki wykonane</t>
  </si>
  <si>
    <r>
      <t xml:space="preserve">Wydatki, które nie wygasły z upływem roku budżetowego </t>
    </r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(art..130 ust.2 i ust.3 ustawy o finansach publicznych)</t>
    </r>
  </si>
  <si>
    <r>
      <t>2)</t>
    </r>
    <r>
      <rPr>
        <sz val="8"/>
        <rFont val="Arial"/>
        <family val="2"/>
      </rPr>
      <t xml:space="preserve"> wypełniać tylko za 4 kwartały roku sprawozdawczego</t>
    </r>
  </si>
  <si>
    <t>POWIAT</t>
  </si>
  <si>
    <t>GMINA</t>
  </si>
  <si>
    <t>TYP GM.</t>
  </si>
  <si>
    <t>ZWIĄZEK JST.</t>
  </si>
  <si>
    <t>TYP ZW.</t>
  </si>
  <si>
    <t>SYMBOLE</t>
  </si>
  <si>
    <t>nazwa i adres jednostki sprawozdawczej</t>
  </si>
  <si>
    <r>
      <t xml:space="preserve">samorządowej jednostki budżetowej / jednostek samorządu terytorialnego </t>
    </r>
    <r>
      <rPr>
        <b/>
        <vertAlign val="superscript"/>
        <sz val="8"/>
        <rFont val="Arial"/>
        <family val="2"/>
      </rPr>
      <t>1)</t>
    </r>
  </si>
  <si>
    <t>WOJ.</t>
  </si>
  <si>
    <t>wymagalne</t>
  </si>
  <si>
    <t>ogółem</t>
  </si>
  <si>
    <t>Główny Księgowy / skarbnik</t>
  </si>
  <si>
    <t>…………………………………</t>
  </si>
  <si>
    <t>Kierownik jednostki / Przewodniczący Zarządu</t>
  </si>
  <si>
    <t>……………………………………………………</t>
  </si>
  <si>
    <t>Nazwa województwa   WIELKPOLSKIE</t>
  </si>
  <si>
    <r>
      <t xml:space="preserve">Nazwa powiatu / związku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POZNAŃ</t>
    </r>
  </si>
  <si>
    <t>data</t>
  </si>
  <si>
    <t>RAZEM</t>
  </si>
  <si>
    <t>Z WYKONANIA PLANU WYDATKÓW BUDŻETOWYCH</t>
  </si>
  <si>
    <t>JEDNOSTKI SAMORZĄDU TERYTORIALNEGO</t>
  </si>
  <si>
    <t>Plan</t>
  </si>
  <si>
    <t xml:space="preserve"> (po zmianach)</t>
  </si>
  <si>
    <r>
      <t xml:space="preserve">Rb-28S MIESIĘCZNE / </t>
    </r>
    <r>
      <rPr>
        <b/>
        <sz val="6"/>
        <rFont val="Arial"/>
        <family val="2"/>
      </rPr>
      <t>ROCZNE</t>
    </r>
    <r>
      <rPr>
        <b/>
        <sz val="8"/>
        <rFont val="Arial"/>
        <family val="2"/>
      </rPr>
      <t xml:space="preserve"> </t>
    </r>
    <r>
      <rPr>
        <b/>
        <vertAlign val="superscript"/>
        <sz val="8"/>
        <rFont val="Arial"/>
        <family val="2"/>
      </rPr>
      <t>1)</t>
    </r>
    <r>
      <rPr>
        <b/>
        <sz val="8"/>
        <rFont val="Arial"/>
        <family val="2"/>
      </rPr>
      <t xml:space="preserve"> SPRAWOZDANIE                                                                   </t>
    </r>
  </si>
  <si>
    <r>
      <t xml:space="preserve">Numer identyfikacyjny REGON:   </t>
    </r>
    <r>
      <rPr>
        <sz val="10"/>
        <rFont val="Arial"/>
        <family val="2"/>
      </rPr>
      <t>001226775</t>
    </r>
  </si>
  <si>
    <r>
      <t xml:space="preserve">Nazwa gminy / związku 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    BUK</t>
    </r>
  </si>
  <si>
    <t>Buk</t>
  </si>
  <si>
    <t>Urząd Miasta i Gminy</t>
  </si>
  <si>
    <t>061 8140-030</t>
  </si>
  <si>
    <t>MINISTERSTWO  FINANSÓW,  ul.Świętokrzyska 12,  00-916  Warszawa</t>
  </si>
  <si>
    <t>Nazwa i adres jednostki sprawozdawczej</t>
  </si>
  <si>
    <r>
      <t>Rb-28S  MIESIĘCZNE / ROCZNE</t>
    </r>
    <r>
      <rPr>
        <b/>
        <vertAlign val="superscript"/>
        <sz val="10"/>
        <rFont val="Arial"/>
        <family val="2"/>
      </rPr>
      <t>1)</t>
    </r>
    <r>
      <rPr>
        <b/>
        <sz val="10"/>
        <rFont val="Arial"/>
        <family val="2"/>
      </rPr>
      <t xml:space="preserve">  SPRAWOZDANIE 
Z WYKONANIA PLANU  WYDATKÓW BUDŻETOWYCH
 JEDNOSTKI SAMORZĄDU TERYTORIALNEGO</t>
    </r>
  </si>
  <si>
    <r>
      <t xml:space="preserve"> samorządowej jednostki budżetowej / jednostki samorządu terytorialnego </t>
    </r>
    <r>
      <rPr>
        <b/>
        <vertAlign val="superscript"/>
        <sz val="9"/>
        <rFont val="Arial"/>
        <family val="2"/>
      </rPr>
      <t xml:space="preserve">1) </t>
    </r>
  </si>
  <si>
    <t>Nazwa województwa  ...........................................................................</t>
  </si>
  <si>
    <t>Przed wypełnieniem                           przeczytać instrukcję</t>
  </si>
  <si>
    <r>
      <t>Nazwa powiatu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</t>
    </r>
  </si>
  <si>
    <t>ZWIĄZEK JST</t>
  </si>
  <si>
    <r>
      <t>Nazwa gminy / związku</t>
    </r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 ....................................................................</t>
    </r>
  </si>
  <si>
    <t>Klasyfikacja budżetowa</t>
  </si>
  <si>
    <r>
      <t xml:space="preserve">Plan 
</t>
    </r>
    <r>
      <rPr>
        <sz val="9"/>
        <rFont val="Arial CE"/>
        <family val="2"/>
      </rPr>
      <t>(po zmianach)</t>
    </r>
  </si>
  <si>
    <t>Wydatki
 wykonane</t>
  </si>
  <si>
    <t>Zobowiązania wg stanu na koniec okresu spraw.</t>
  </si>
  <si>
    <r>
      <t>Wydatki, które nie wygasły 
z upływem roku budżetowego</t>
    </r>
    <r>
      <rPr>
        <vertAlign val="superscript"/>
        <sz val="9"/>
        <rFont val="Arial CE"/>
        <family val="2"/>
      </rPr>
      <t>2)</t>
    </r>
  </si>
  <si>
    <t>w tym wymagalne:</t>
  </si>
  <si>
    <t>powstałe w latach ubiegłych</t>
  </si>
  <si>
    <t>powstałe w roku bieżącym</t>
  </si>
  <si>
    <t>(art.191 ust. 2 i ust. 3 ustawy
o finansach publicznych)</t>
  </si>
  <si>
    <r>
      <t>1)</t>
    </r>
    <r>
      <rPr>
        <sz val="8"/>
        <rFont val="Arial CE"/>
        <family val="2"/>
      </rPr>
      <t xml:space="preserve"> niepotrzebne skreślić</t>
    </r>
  </si>
  <si>
    <r>
      <t>2)</t>
    </r>
    <r>
      <rPr>
        <sz val="8"/>
        <rFont val="Arial CE"/>
        <family val="2"/>
      </rPr>
      <t xml:space="preserve"> wypełniać tylko za rok sprawozdawczy</t>
    </r>
  </si>
  <si>
    <t>...........................................</t>
  </si>
  <si>
    <t xml:space="preserve"> ........................................................</t>
  </si>
  <si>
    <t xml:space="preserve">Główny Księgowy / Skarbnik </t>
  </si>
  <si>
    <t>rok       m-c         dzień</t>
  </si>
  <si>
    <t>Numer identyfikacyjny REGON 001226775</t>
  </si>
  <si>
    <t>WIELKOPOLSKIE</t>
  </si>
  <si>
    <t>POZNAŃSKI</t>
  </si>
  <si>
    <t>BUK</t>
  </si>
  <si>
    <t>Adresat:Urząd Miasta i Gminy Buk</t>
  </si>
  <si>
    <t>08</t>
  </si>
  <si>
    <t>za okres od początku roku do dnia  31 lipca roku 2006</t>
  </si>
  <si>
    <t>za okres od początku roku do dnia  31 sierpnia roku 2006</t>
  </si>
  <si>
    <t>09</t>
  </si>
  <si>
    <t>10</t>
  </si>
  <si>
    <t>11</t>
  </si>
  <si>
    <t>za okres od początku roku do dnia  31 października roku 2006</t>
  </si>
  <si>
    <t>12</t>
  </si>
  <si>
    <t>za okres od początku roku do dnia  30 listopada roku 2006</t>
  </si>
  <si>
    <t>01</t>
  </si>
  <si>
    <r>
      <t xml:space="preserve">za okres od początku roku do dnia </t>
    </r>
    <r>
      <rPr>
        <b/>
        <sz val="8"/>
        <rFont val="Arial"/>
        <family val="2"/>
      </rPr>
      <t xml:space="preserve"> 28.II.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</si>
  <si>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09.03.2007</t>
  </si>
  <si>
    <t>10.04.2007</t>
  </si>
  <si>
    <r>
      <t xml:space="preserve">za okres od początku roku do dnia </t>
    </r>
    <r>
      <rPr>
        <b/>
        <sz val="8"/>
        <rFont val="Arial"/>
        <family val="2"/>
      </rPr>
      <t xml:space="preserve"> 31.III.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</si>
  <si>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10.05.2007</t>
  </si>
  <si>
    <r>
      <t xml:space="preserve">za okres od początku roku do dnia </t>
    </r>
    <r>
      <rPr>
        <b/>
        <sz val="8"/>
        <rFont val="Arial"/>
        <family val="2"/>
      </rPr>
      <t xml:space="preserve"> 30.IV.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</si>
  <si>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r>
      <t xml:space="preserve">za okres od początku roku do dnia </t>
    </r>
    <r>
      <rPr>
        <b/>
        <sz val="8"/>
        <rFont val="Arial"/>
        <family val="2"/>
      </rPr>
      <t xml:space="preserve"> 31.V.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</si>
  <si>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11.06.2007</t>
  </si>
  <si>
    <r>
      <t xml:space="preserve">za okres od początku roku do dnia </t>
    </r>
    <r>
      <rPr>
        <b/>
        <sz val="8"/>
        <rFont val="Arial"/>
        <family val="2"/>
      </rPr>
      <t xml:space="preserve"> 30.VI.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2007 r</t>
    </r>
  </si>
  <si>
    <t>10.07.2007</t>
  </si>
  <si>
    <t>za okres od początku roku do dnia  30 września roku 2007</t>
  </si>
  <si>
    <t>za okres od początku roku do dnia  31 grudnia roku 2007</t>
  </si>
  <si>
    <t xml:space="preserve">Numer identyfikacyjny REGON:631577722 </t>
  </si>
  <si>
    <t>16.01.2009r.</t>
  </si>
  <si>
    <r>
      <t xml:space="preserve">za okres od początku roku do dnia  </t>
    </r>
    <r>
      <rPr>
        <b/>
        <sz val="8"/>
        <rFont val="Arial"/>
        <family val="2"/>
      </rPr>
      <t>31.12.</t>
    </r>
    <r>
      <rPr>
        <sz val="8"/>
        <rFont val="Arial"/>
        <family val="0"/>
      </rPr>
      <t xml:space="preserve"> </t>
    </r>
    <r>
      <rPr>
        <b/>
        <sz val="8"/>
        <rFont val="Arial"/>
        <family val="2"/>
      </rPr>
      <t>2009 r</t>
    </r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</si>
</sst>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39">
    <font>
      <sz val="10"/>
      <name val="Arial"/>
      <family val="0"/>
    </font>
    <font>
      <sz val="8"/>
      <name val="Arial"/>
      <family val="0"/>
    </font>
    <font>
      <vertAlign val="superscript"/>
      <sz val="8"/>
      <name val="Arial"/>
      <family val="0"/>
    </font>
    <font>
      <b/>
      <sz val="8"/>
      <name val="Arial"/>
      <family val="2"/>
    </font>
    <font>
      <sz val="7"/>
      <name val="Arial"/>
      <family val="0"/>
    </font>
    <font>
      <b/>
      <vertAlign val="superscript"/>
      <sz val="8"/>
      <name val="Arial"/>
      <family val="2"/>
    </font>
    <font>
      <sz val="12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6"/>
      <name val="Arial"/>
      <family val="2"/>
    </font>
    <font>
      <b/>
      <sz val="10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sz val="8.5"/>
      <name val="Arial"/>
      <family val="2"/>
    </font>
    <font>
      <sz val="7.5"/>
      <name val="Arial"/>
      <family val="2"/>
    </font>
    <font>
      <sz val="10"/>
      <name val="Arial CE"/>
      <family val="0"/>
    </font>
    <font>
      <sz val="9"/>
      <name val="Arial CE"/>
      <family val="2"/>
    </font>
    <font>
      <sz val="8"/>
      <name val="Arial CE"/>
      <family val="2"/>
    </font>
    <font>
      <vertAlign val="superscript"/>
      <sz val="9"/>
      <name val="Arial CE"/>
      <family val="2"/>
    </font>
    <font>
      <sz val="10"/>
      <name val="Arial PL"/>
      <family val="0"/>
    </font>
    <font>
      <vertAlign val="superscript"/>
      <sz val="8"/>
      <name val="Arial CE"/>
      <family val="2"/>
    </font>
    <font>
      <b/>
      <sz val="10"/>
      <name val="Arial P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8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1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33" fillId="20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" borderId="0" applyNumberFormat="0" applyBorder="0" applyAlignment="0" applyProtection="0"/>
  </cellStyleXfs>
  <cellXfs count="315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2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8" fillId="0" borderId="13" xfId="0" applyFont="1" applyBorder="1" applyAlignment="1">
      <alignment/>
    </xf>
    <xf numFmtId="4" fontId="8" fillId="0" borderId="13" xfId="0" applyNumberFormat="1" applyFont="1" applyBorder="1" applyAlignment="1">
      <alignment/>
    </xf>
    <xf numFmtId="0" fontId="7" fillId="0" borderId="18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1" fillId="0" borderId="27" xfId="0" applyFont="1" applyBorder="1" applyAlignment="1">
      <alignment horizontal="center" vertical="center"/>
    </xf>
    <xf numFmtId="0" fontId="1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3" fontId="1" fillId="0" borderId="19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1" fillId="0" borderId="30" xfId="0" applyFont="1" applyBorder="1" applyAlignment="1">
      <alignment/>
    </xf>
    <xf numFmtId="0" fontId="1" fillId="0" borderId="29" xfId="0" applyFont="1" applyBorder="1" applyAlignment="1">
      <alignment/>
    </xf>
    <xf numFmtId="3" fontId="1" fillId="0" borderId="29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/>
    </xf>
    <xf numFmtId="0" fontId="1" fillId="0" borderId="31" xfId="0" applyFont="1" applyBorder="1" applyAlignment="1">
      <alignment/>
    </xf>
    <xf numFmtId="4" fontId="0" fillId="0" borderId="0" xfId="0" applyNumberFormat="1" applyAlignment="1">
      <alignment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/>
    </xf>
    <xf numFmtId="0" fontId="7" fillId="0" borderId="35" xfId="0" applyFont="1" applyBorder="1" applyAlignment="1">
      <alignment/>
    </xf>
    <xf numFmtId="0" fontId="7" fillId="0" borderId="36" xfId="0" applyFont="1" applyBorder="1" applyAlignment="1">
      <alignment horizontal="center" vertical="center"/>
    </xf>
    <xf numFmtId="0" fontId="1" fillId="0" borderId="32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/>
    </xf>
    <xf numFmtId="0" fontId="1" fillId="0" borderId="37" xfId="0" applyFont="1" applyBorder="1" applyAlignment="1">
      <alignment/>
    </xf>
    <xf numFmtId="0" fontId="14" fillId="0" borderId="10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" fillId="0" borderId="38" xfId="0" applyFont="1" applyBorder="1" applyAlignment="1">
      <alignment/>
    </xf>
    <xf numFmtId="0" fontId="13" fillId="0" borderId="39" xfId="0" applyFont="1" applyBorder="1" applyAlignment="1">
      <alignment/>
    </xf>
    <xf numFmtId="0" fontId="13" fillId="0" borderId="39" xfId="0" applyFont="1" applyBorder="1" applyAlignment="1">
      <alignment vertical="center"/>
    </xf>
    <xf numFmtId="0" fontId="13" fillId="0" borderId="39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15" fillId="0" borderId="34" xfId="0" applyFont="1" applyBorder="1" applyAlignment="1">
      <alignment vertical="center"/>
    </xf>
    <xf numFmtId="0" fontId="15" fillId="0" borderId="0" xfId="0" applyFont="1" applyBorder="1" applyAlignment="1">
      <alignment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8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 wrapText="1"/>
    </xf>
    <xf numFmtId="0" fontId="17" fillId="0" borderId="11" xfId="0" applyFont="1" applyBorder="1" applyAlignment="1">
      <alignment horizontal="center" vertical="center" wrapText="1"/>
    </xf>
    <xf numFmtId="0" fontId="17" fillId="0" borderId="41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8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" vertical="center"/>
    </xf>
    <xf numFmtId="0" fontId="17" fillId="0" borderId="4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41" xfId="0" applyFont="1" applyBorder="1" applyAlignment="1">
      <alignment horizontal="centerContinuous" vertical="center"/>
    </xf>
    <xf numFmtId="0" fontId="15" fillId="0" borderId="26" xfId="0" applyFont="1" applyBorder="1" applyAlignment="1">
      <alignment vertical="center"/>
    </xf>
    <xf numFmtId="0" fontId="15" fillId="0" borderId="20" xfId="0" applyFont="1" applyBorder="1" applyAlignment="1">
      <alignment vertical="center"/>
    </xf>
    <xf numFmtId="0" fontId="15" fillId="0" borderId="43" xfId="0" applyFont="1" applyBorder="1" applyAlignment="1">
      <alignment horizontal="center" vertical="center"/>
    </xf>
    <xf numFmtId="0" fontId="15" fillId="0" borderId="19" xfId="0" applyFont="1" applyBorder="1" applyAlignment="1">
      <alignment horizontal="center" vertical="center"/>
    </xf>
    <xf numFmtId="0" fontId="15" fillId="0" borderId="44" xfId="0" applyFont="1" applyBorder="1" applyAlignment="1">
      <alignment vertical="center"/>
    </xf>
    <xf numFmtId="0" fontId="15" fillId="0" borderId="45" xfId="0" applyFont="1" applyBorder="1" applyAlignment="1">
      <alignment vertical="center"/>
    </xf>
    <xf numFmtId="0" fontId="15" fillId="0" borderId="46" xfId="0" applyFont="1" applyBorder="1" applyAlignment="1">
      <alignment vertical="center"/>
    </xf>
    <xf numFmtId="0" fontId="15" fillId="0" borderId="22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9" fillId="0" borderId="14" xfId="0" applyFont="1" applyBorder="1" applyAlignment="1">
      <alignment vertical="center"/>
    </xf>
    <xf numFmtId="0" fontId="19" fillId="0" borderId="22" xfId="0" applyFont="1" applyBorder="1" applyAlignment="1">
      <alignment vertical="center"/>
    </xf>
    <xf numFmtId="0" fontId="19" fillId="0" borderId="15" xfId="0" applyFont="1" applyBorder="1" applyAlignment="1">
      <alignment vertical="center"/>
    </xf>
    <xf numFmtId="0" fontId="19" fillId="0" borderId="47" xfId="0" applyFont="1" applyBorder="1" applyAlignment="1">
      <alignment vertical="center"/>
    </xf>
    <xf numFmtId="0" fontId="19" fillId="0" borderId="40" xfId="0" applyFont="1" applyBorder="1" applyAlignment="1">
      <alignment vertical="center"/>
    </xf>
    <xf numFmtId="0" fontId="19" fillId="0" borderId="41" xfId="0" applyFont="1" applyBorder="1" applyAlignment="1">
      <alignment vertical="center"/>
    </xf>
    <xf numFmtId="0" fontId="19" fillId="0" borderId="23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20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9" fillId="0" borderId="0" xfId="0" applyFont="1" applyAlignment="1">
      <alignment/>
    </xf>
    <xf numFmtId="0" fontId="20" fillId="0" borderId="0" xfId="0" applyFont="1" applyAlignment="1">
      <alignment vertical="top"/>
    </xf>
    <xf numFmtId="0" fontId="0" fillId="0" borderId="0" xfId="0" applyAlignment="1">
      <alignment vertical="center"/>
    </xf>
    <xf numFmtId="0" fontId="0" fillId="0" borderId="0" xfId="0" applyAlignment="1">
      <alignment/>
    </xf>
    <xf numFmtId="0" fontId="15" fillId="0" borderId="0" xfId="0" applyFont="1" applyAlignment="1">
      <alignment horizontal="left" vertical="center"/>
    </xf>
    <xf numFmtId="0" fontId="15" fillId="0" borderId="0" xfId="0" applyFont="1" applyAlignment="1">
      <alignment horizontal="centerContinuous" vertical="center"/>
    </xf>
    <xf numFmtId="0" fontId="15" fillId="0" borderId="0" xfId="0" applyFont="1" applyAlignment="1">
      <alignment horizontal="center" vertical="center"/>
    </xf>
    <xf numFmtId="0" fontId="17" fillId="0" borderId="0" xfId="0" applyFont="1" applyAlignment="1">
      <alignment horizontal="left" vertical="center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3" fontId="15" fillId="0" borderId="43" xfId="0" applyNumberFormat="1" applyFont="1" applyBorder="1" applyAlignment="1">
      <alignment vertical="center"/>
    </xf>
    <xf numFmtId="3" fontId="15" fillId="0" borderId="45" xfId="0" applyNumberFormat="1" applyFont="1" applyBorder="1" applyAlignment="1">
      <alignment vertical="center"/>
    </xf>
    <xf numFmtId="0" fontId="15" fillId="0" borderId="45" xfId="0" applyFont="1" applyBorder="1" applyAlignment="1">
      <alignment horizontal="center" vertical="center"/>
    </xf>
    <xf numFmtId="0" fontId="15" fillId="0" borderId="48" xfId="0" applyFont="1" applyBorder="1" applyAlignment="1">
      <alignment horizontal="center" vertical="center"/>
    </xf>
    <xf numFmtId="0" fontId="0" fillId="0" borderId="19" xfId="0" applyFont="1" applyBorder="1" applyAlignment="1">
      <alignment/>
    </xf>
    <xf numFmtId="3" fontId="0" fillId="0" borderId="19" xfId="0" applyNumberFormat="1" applyFont="1" applyBorder="1" applyAlignment="1">
      <alignment horizontal="center"/>
    </xf>
    <xf numFmtId="0" fontId="0" fillId="0" borderId="48" xfId="0" applyFont="1" applyBorder="1" applyAlignment="1">
      <alignment/>
    </xf>
    <xf numFmtId="3" fontId="0" fillId="0" borderId="48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3" fontId="0" fillId="0" borderId="10" xfId="0" applyNumberFormat="1" applyFont="1" applyBorder="1" applyAlignment="1">
      <alignment horizontal="center"/>
    </xf>
    <xf numFmtId="0" fontId="0" fillId="0" borderId="29" xfId="0" applyFont="1" applyBorder="1" applyAlignment="1">
      <alignment/>
    </xf>
    <xf numFmtId="3" fontId="0" fillId="0" borderId="29" xfId="0" applyNumberFormat="1" applyFont="1" applyBorder="1" applyAlignment="1">
      <alignment horizontal="center"/>
    </xf>
    <xf numFmtId="0" fontId="21" fillId="0" borderId="41" xfId="0" applyFont="1" applyBorder="1" applyAlignment="1">
      <alignment horizontal="center" vertical="center"/>
    </xf>
    <xf numFmtId="3" fontId="19" fillId="0" borderId="49" xfId="0" applyNumberFormat="1" applyFont="1" applyBorder="1" applyAlignment="1">
      <alignment vertical="center"/>
    </xf>
    <xf numFmtId="49" fontId="15" fillId="0" borderId="0" xfId="0" applyNumberFormat="1" applyFont="1" applyAlignment="1">
      <alignment horizontal="center" vertical="center"/>
    </xf>
    <xf numFmtId="0" fontId="0" fillId="0" borderId="19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29" xfId="0" applyFont="1" applyBorder="1" applyAlignment="1">
      <alignment horizontal="center"/>
    </xf>
    <xf numFmtId="3" fontId="8" fillId="0" borderId="50" xfId="0" applyNumberFormat="1" applyFont="1" applyBorder="1" applyAlignment="1">
      <alignment horizontal="center"/>
    </xf>
    <xf numFmtId="0" fontId="1" fillId="0" borderId="51" xfId="0" applyFont="1" applyBorder="1" applyAlignment="1">
      <alignment/>
    </xf>
    <xf numFmtId="0" fontId="7" fillId="0" borderId="0" xfId="0" applyFont="1" applyBorder="1" applyAlignment="1">
      <alignment/>
    </xf>
    <xf numFmtId="0" fontId="15" fillId="0" borderId="52" xfId="0" applyFont="1" applyBorder="1" applyAlignment="1">
      <alignment horizontal="center" vertical="center"/>
    </xf>
    <xf numFmtId="0" fontId="15" fillId="0" borderId="53" xfId="0" applyFont="1" applyBorder="1" applyAlignment="1">
      <alignment horizontal="center" vertical="center"/>
    </xf>
    <xf numFmtId="0" fontId="19" fillId="0" borderId="10" xfId="0" applyFont="1" applyBorder="1" applyAlignment="1">
      <alignment vertical="center"/>
    </xf>
    <xf numFmtId="3" fontId="19" fillId="0" borderId="47" xfId="0" applyNumberFormat="1" applyFont="1" applyBorder="1" applyAlignment="1">
      <alignment vertical="center"/>
    </xf>
    <xf numFmtId="0" fontId="1" fillId="0" borderId="23" xfId="0" applyFont="1" applyBorder="1" applyAlignment="1">
      <alignment horizontal="left" vertical="center"/>
    </xf>
    <xf numFmtId="0" fontId="1" fillId="0" borderId="54" xfId="0" applyFont="1" applyBorder="1" applyAlignment="1">
      <alignment horizontal="left" vertical="center"/>
    </xf>
    <xf numFmtId="4" fontId="8" fillId="0" borderId="55" xfId="0" applyNumberFormat="1" applyFont="1" applyBorder="1" applyAlignment="1">
      <alignment horizontal="right"/>
    </xf>
    <xf numFmtId="4" fontId="8" fillId="0" borderId="42" xfId="0" applyNumberFormat="1" applyFont="1" applyBorder="1" applyAlignment="1">
      <alignment horizontal="right"/>
    </xf>
    <xf numFmtId="4" fontId="8" fillId="0" borderId="40" xfId="0" applyNumberFormat="1" applyFont="1" applyBorder="1" applyAlignment="1">
      <alignment horizontal="right"/>
    </xf>
    <xf numFmtId="4" fontId="8" fillId="0" borderId="28" xfId="0" applyNumberFormat="1" applyFont="1" applyBorder="1" applyAlignment="1">
      <alignment horizontal="right"/>
    </xf>
    <xf numFmtId="4" fontId="1" fillId="0" borderId="22" xfId="0" applyNumberFormat="1" applyFont="1" applyBorder="1" applyAlignment="1">
      <alignment horizontal="right"/>
    </xf>
    <xf numFmtId="4" fontId="1" fillId="0" borderId="16" xfId="0" applyNumberFormat="1" applyFont="1" applyBorder="1" applyAlignment="1">
      <alignment horizontal="right"/>
    </xf>
    <xf numFmtId="0" fontId="1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6" xfId="0" applyBorder="1" applyAlignment="1">
      <alignment horizontal="right"/>
    </xf>
    <xf numFmtId="0" fontId="1" fillId="0" borderId="22" xfId="0" applyFont="1" applyBorder="1" applyAlignment="1">
      <alignment horizontal="center"/>
    </xf>
    <xf numFmtId="0" fontId="0" fillId="0" borderId="16" xfId="0" applyBorder="1" applyAlignment="1">
      <alignment horizontal="center"/>
    </xf>
    <xf numFmtId="4" fontId="1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53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4" fontId="1" fillId="0" borderId="43" xfId="0" applyNumberFormat="1" applyFont="1" applyBorder="1" applyAlignment="1">
      <alignment horizontal="right"/>
    </xf>
    <xf numFmtId="4" fontId="1" fillId="0" borderId="56" xfId="0" applyNumberFormat="1" applyFont="1" applyBorder="1" applyAlignment="1">
      <alignment horizontal="right"/>
    </xf>
    <xf numFmtId="2" fontId="1" fillId="0" borderId="22" xfId="0" applyNumberFormat="1" applyFont="1" applyBorder="1" applyAlignment="1">
      <alignment/>
    </xf>
    <xf numFmtId="2" fontId="1" fillId="0" borderId="16" xfId="0" applyNumberFormat="1" applyFont="1" applyBorder="1" applyAlignment="1">
      <alignment/>
    </xf>
    <xf numFmtId="0" fontId="1" fillId="0" borderId="37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57" xfId="0" applyFont="1" applyBorder="1" applyAlignment="1">
      <alignment horizontal="center"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0" fillId="0" borderId="60" xfId="0" applyBorder="1" applyAlignment="1">
      <alignment/>
    </xf>
    <xf numFmtId="0" fontId="1" fillId="0" borderId="61" xfId="0" applyFont="1" applyBorder="1" applyAlignment="1">
      <alignment horizontal="center" vertical="center" wrapText="1"/>
    </xf>
    <xf numFmtId="0" fontId="1" fillId="0" borderId="62" xfId="0" applyFont="1" applyBorder="1" applyAlignment="1">
      <alignment horizontal="center" vertical="center" wrapText="1"/>
    </xf>
    <xf numFmtId="0" fontId="1" fillId="0" borderId="6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/>
    </xf>
    <xf numFmtId="0" fontId="1" fillId="0" borderId="45" xfId="0" applyFont="1" applyBorder="1" applyAlignment="1">
      <alignment horizontal="center"/>
    </xf>
    <xf numFmtId="0" fontId="1" fillId="0" borderId="2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64" xfId="0" applyFont="1" applyBorder="1" applyAlignment="1">
      <alignment horizontal="center" vertical="center" wrapText="1"/>
    </xf>
    <xf numFmtId="4" fontId="1" fillId="0" borderId="19" xfId="0" applyNumberFormat="1" applyFont="1" applyBorder="1" applyAlignment="1">
      <alignment horizontal="right"/>
    </xf>
    <xf numFmtId="0" fontId="1" fillId="0" borderId="19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2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1" fillId="0" borderId="66" xfId="0" applyFont="1" applyBorder="1" applyAlignment="1">
      <alignment horizontal="left"/>
    </xf>
    <xf numFmtId="0" fontId="1" fillId="0" borderId="27" xfId="0" applyFont="1" applyBorder="1" applyAlignment="1">
      <alignment horizontal="left"/>
    </xf>
    <xf numFmtId="0" fontId="1" fillId="0" borderId="67" xfId="0" applyFont="1" applyBorder="1" applyAlignment="1">
      <alignment horizontal="left"/>
    </xf>
    <xf numFmtId="0" fontId="1" fillId="0" borderId="37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 vertical="center"/>
    </xf>
    <xf numFmtId="0" fontId="3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1" fillId="0" borderId="38" xfId="0" applyFont="1" applyBorder="1" applyAlignment="1">
      <alignment horizontal="left"/>
    </xf>
    <xf numFmtId="0" fontId="1" fillId="0" borderId="39" xfId="0" applyFont="1" applyBorder="1" applyAlignment="1">
      <alignment horizontal="left"/>
    </xf>
    <xf numFmtId="0" fontId="1" fillId="0" borderId="28" xfId="0" applyFont="1" applyBorder="1" applyAlignment="1">
      <alignment horizontal="left"/>
    </xf>
    <xf numFmtId="0" fontId="1" fillId="0" borderId="3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47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0" fontId="1" fillId="0" borderId="49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70" xfId="0" applyFont="1" applyBorder="1" applyAlignment="1">
      <alignment horizontal="left"/>
    </xf>
    <xf numFmtId="0" fontId="3" fillId="0" borderId="3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4" fontId="1" fillId="0" borderId="71" xfId="0" applyNumberFormat="1" applyFont="1" applyBorder="1" applyAlignment="1">
      <alignment horizontal="right"/>
    </xf>
    <xf numFmtId="0" fontId="0" fillId="0" borderId="51" xfId="0" applyBorder="1" applyAlignment="1">
      <alignment horizontal="right"/>
    </xf>
    <xf numFmtId="0" fontId="1" fillId="0" borderId="52" xfId="0" applyFont="1" applyBorder="1" applyAlignment="1">
      <alignment horizontal="center"/>
    </xf>
    <xf numFmtId="0" fontId="0" fillId="0" borderId="72" xfId="0" applyBorder="1" applyAlignment="1">
      <alignment horizontal="center"/>
    </xf>
    <xf numFmtId="2" fontId="1" fillId="0" borderId="17" xfId="0" applyNumberFormat="1" applyFont="1" applyBorder="1" applyAlignment="1">
      <alignment/>
    </xf>
    <xf numFmtId="0" fontId="1" fillId="0" borderId="40" xfId="0" applyFont="1" applyBorder="1" applyAlignment="1">
      <alignment horizontal="center"/>
    </xf>
    <xf numFmtId="0" fontId="0" fillId="0" borderId="28" xfId="0" applyBorder="1" applyAlignment="1">
      <alignment horizontal="center"/>
    </xf>
    <xf numFmtId="4" fontId="1" fillId="0" borderId="45" xfId="0" applyNumberFormat="1" applyFont="1" applyBorder="1" applyAlignment="1">
      <alignment horizontal="right"/>
    </xf>
    <xf numFmtId="0" fontId="0" fillId="0" borderId="73" xfId="0" applyBorder="1" applyAlignment="1">
      <alignment horizontal="right"/>
    </xf>
    <xf numFmtId="0" fontId="0" fillId="0" borderId="73" xfId="0" applyBorder="1" applyAlignment="1">
      <alignment horizontal="center"/>
    </xf>
    <xf numFmtId="0" fontId="1" fillId="0" borderId="32" xfId="0" applyFont="1" applyBorder="1" applyAlignment="1">
      <alignment horizontal="left" vertical="top"/>
    </xf>
    <xf numFmtId="0" fontId="1" fillId="0" borderId="68" xfId="0" applyFont="1" applyBorder="1" applyAlignment="1">
      <alignment horizontal="left" vertical="top"/>
    </xf>
    <xf numFmtId="0" fontId="1" fillId="0" borderId="69" xfId="0" applyFont="1" applyBorder="1" applyAlignment="1">
      <alignment horizontal="left" vertical="top"/>
    </xf>
    <xf numFmtId="0" fontId="1" fillId="0" borderId="37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57" xfId="0" applyFont="1" applyBorder="1" applyAlignment="1">
      <alignment horizontal="left" vertical="top"/>
    </xf>
    <xf numFmtId="0" fontId="1" fillId="0" borderId="58" xfId="0" applyFont="1" applyBorder="1" applyAlignment="1">
      <alignment horizontal="left" vertical="top"/>
    </xf>
    <xf numFmtId="0" fontId="1" fillId="0" borderId="59" xfId="0" applyFont="1" applyBorder="1" applyAlignment="1">
      <alignment horizontal="left" vertical="top"/>
    </xf>
    <xf numFmtId="0" fontId="1" fillId="0" borderId="60" xfId="0" applyFont="1" applyBorder="1" applyAlignment="1">
      <alignment horizontal="left" vertical="top"/>
    </xf>
    <xf numFmtId="0" fontId="10" fillId="0" borderId="32" xfId="0" applyFont="1" applyBorder="1" applyAlignment="1">
      <alignment horizontal="center" wrapText="1"/>
    </xf>
    <xf numFmtId="0" fontId="10" fillId="0" borderId="68" xfId="0" applyFont="1" applyBorder="1" applyAlignment="1">
      <alignment horizontal="center" wrapText="1"/>
    </xf>
    <xf numFmtId="0" fontId="10" fillId="0" borderId="69" xfId="0" applyFont="1" applyBorder="1" applyAlignment="1">
      <alignment horizontal="center" wrapText="1"/>
    </xf>
    <xf numFmtId="0" fontId="10" fillId="0" borderId="37" xfId="0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0" fillId="0" borderId="57" xfId="0" applyFont="1" applyBorder="1" applyAlignment="1">
      <alignment horizontal="center" wrapText="1"/>
    </xf>
    <xf numFmtId="0" fontId="7" fillId="0" borderId="21" xfId="0" applyFont="1" applyBorder="1" applyAlignment="1">
      <alignment horizontal="left" vertical="top"/>
    </xf>
    <xf numFmtId="0" fontId="7" fillId="0" borderId="24" xfId="0" applyFont="1" applyBorder="1" applyAlignment="1">
      <alignment horizontal="left" vertical="top"/>
    </xf>
    <xf numFmtId="0" fontId="7" fillId="0" borderId="25" xfId="0" applyFont="1" applyBorder="1" applyAlignment="1">
      <alignment horizontal="left" vertical="top"/>
    </xf>
    <xf numFmtId="0" fontId="8" fillId="0" borderId="3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57" xfId="0" applyFont="1" applyBorder="1" applyAlignment="1">
      <alignment horizontal="center" vertical="center"/>
    </xf>
    <xf numFmtId="0" fontId="1" fillId="0" borderId="74" xfId="0" applyFont="1" applyBorder="1" applyAlignment="1">
      <alignment horizontal="left" vertical="top"/>
    </xf>
    <xf numFmtId="0" fontId="1" fillId="0" borderId="75" xfId="0" applyFont="1" applyBorder="1" applyAlignment="1">
      <alignment horizontal="left" vertical="top"/>
    </xf>
    <xf numFmtId="0" fontId="1" fillId="0" borderId="76" xfId="0" applyFont="1" applyBorder="1" applyAlignment="1">
      <alignment horizontal="left" vertical="top"/>
    </xf>
    <xf numFmtId="0" fontId="1" fillId="0" borderId="38" xfId="0" applyFont="1" applyBorder="1" applyAlignment="1">
      <alignment horizontal="left" vertical="top"/>
    </xf>
    <xf numFmtId="0" fontId="1" fillId="0" borderId="39" xfId="0" applyFont="1" applyBorder="1" applyAlignment="1">
      <alignment horizontal="left" vertical="top"/>
    </xf>
    <xf numFmtId="0" fontId="1" fillId="0" borderId="36" xfId="0" applyFont="1" applyBorder="1" applyAlignment="1">
      <alignment horizontal="left" vertical="top"/>
    </xf>
    <xf numFmtId="0" fontId="7" fillId="0" borderId="3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57" xfId="0" applyFont="1" applyBorder="1" applyAlignment="1">
      <alignment horizontal="center" vertical="center"/>
    </xf>
    <xf numFmtId="0" fontId="7" fillId="0" borderId="3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 vertical="center"/>
    </xf>
    <xf numFmtId="0" fontId="13" fillId="0" borderId="43" xfId="0" applyFont="1" applyBorder="1" applyAlignment="1">
      <alignment horizontal="center" vertical="center"/>
    </xf>
    <xf numFmtId="0" fontId="13" fillId="0" borderId="77" xfId="0" applyFont="1" applyBorder="1" applyAlignment="1">
      <alignment horizontal="center" vertical="center"/>
    </xf>
    <xf numFmtId="0" fontId="13" fillId="0" borderId="78" xfId="0" applyFont="1" applyBorder="1" applyAlignment="1">
      <alignment horizontal="center" vertical="center"/>
    </xf>
    <xf numFmtId="0" fontId="7" fillId="0" borderId="69" xfId="0" applyFont="1" applyBorder="1" applyAlignment="1">
      <alignment horizontal="center" vertical="center" wrapText="1"/>
    </xf>
    <xf numFmtId="0" fontId="7" fillId="0" borderId="57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center" vertical="center" wrapText="1"/>
    </xf>
    <xf numFmtId="0" fontId="16" fillId="0" borderId="68" xfId="0" applyFont="1" applyBorder="1" applyAlignment="1">
      <alignment horizontal="center" vertical="center" wrapText="1"/>
    </xf>
    <xf numFmtId="0" fontId="16" fillId="0" borderId="69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0" fontId="16" fillId="0" borderId="39" xfId="0" applyFont="1" applyBorder="1" applyAlignment="1">
      <alignment horizontal="center" vertical="center" wrapText="1"/>
    </xf>
    <xf numFmtId="0" fontId="16" fillId="0" borderId="36" xfId="0" applyFont="1" applyBorder="1" applyAlignment="1">
      <alignment horizontal="center" vertical="center" wrapText="1"/>
    </xf>
    <xf numFmtId="0" fontId="15" fillId="0" borderId="66" xfId="0" applyFont="1" applyBorder="1" applyAlignment="1">
      <alignment horizontal="center" vertical="center" wrapText="1"/>
    </xf>
    <xf numFmtId="0" fontId="15" fillId="0" borderId="30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79" xfId="0" applyFont="1" applyBorder="1" applyAlignment="1">
      <alignment horizontal="center" vertical="center"/>
    </xf>
    <xf numFmtId="0" fontId="15" fillId="0" borderId="80" xfId="0" applyFont="1" applyBorder="1" applyAlignment="1">
      <alignment horizontal="center" vertical="center"/>
    </xf>
    <xf numFmtId="0" fontId="15" fillId="0" borderId="71" xfId="0" applyFont="1" applyBorder="1" applyAlignment="1">
      <alignment horizontal="center" vertical="center"/>
    </xf>
    <xf numFmtId="0" fontId="15" fillId="0" borderId="51" xfId="0" applyFont="1" applyBorder="1" applyAlignment="1">
      <alignment horizontal="center" vertical="center"/>
    </xf>
    <xf numFmtId="0" fontId="15" fillId="0" borderId="40" xfId="0" applyFont="1" applyBorder="1" applyAlignment="1">
      <alignment horizontal="center" vertical="center"/>
    </xf>
    <xf numFmtId="0" fontId="15" fillId="0" borderId="28" xfId="0" applyFont="1" applyBorder="1" applyAlignment="1">
      <alignment horizontal="center" vertical="center"/>
    </xf>
    <xf numFmtId="0" fontId="15" fillId="0" borderId="79" xfId="0" applyFont="1" applyBorder="1" applyAlignment="1">
      <alignment horizontal="center" vertical="center" wrapText="1"/>
    </xf>
    <xf numFmtId="0" fontId="15" fillId="0" borderId="80" xfId="0" applyFont="1" applyBorder="1" applyAlignment="1">
      <alignment horizontal="center" vertical="center" wrapText="1"/>
    </xf>
    <xf numFmtId="0" fontId="15" fillId="0" borderId="7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7" fillId="0" borderId="43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/>
    </xf>
    <xf numFmtId="0" fontId="17" fillId="0" borderId="56" xfId="0" applyFont="1" applyBorder="1" applyAlignment="1">
      <alignment horizontal="center" vertical="center"/>
    </xf>
    <xf numFmtId="0" fontId="16" fillId="0" borderId="67" xfId="0" applyFont="1" applyBorder="1" applyAlignment="1">
      <alignment horizontal="center" vertical="center" wrapText="1"/>
    </xf>
    <xf numFmtId="0" fontId="16" fillId="0" borderId="31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6" fillId="0" borderId="17" xfId="0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0" fontId="17" fillId="0" borderId="42" xfId="0" applyFont="1" applyBorder="1" applyAlignment="1">
      <alignment horizontal="center" vertical="center"/>
    </xf>
    <xf numFmtId="0" fontId="17" fillId="0" borderId="55" xfId="0" applyFont="1" applyBorder="1" applyAlignment="1">
      <alignment horizontal="center" vertical="center"/>
    </xf>
    <xf numFmtId="2" fontId="15" fillId="0" borderId="43" xfId="0" applyNumberFormat="1" applyFont="1" applyBorder="1" applyAlignment="1">
      <alignment horizontal="right" vertical="center"/>
    </xf>
    <xf numFmtId="2" fontId="15" fillId="0" borderId="56" xfId="0" applyNumberFormat="1" applyFont="1" applyBorder="1" applyAlignment="1">
      <alignment horizontal="right" vertical="center"/>
    </xf>
    <xf numFmtId="2" fontId="15" fillId="0" borderId="43" xfId="0" applyNumberFormat="1" applyFont="1" applyBorder="1" applyAlignment="1">
      <alignment vertical="center"/>
    </xf>
    <xf numFmtId="2" fontId="15" fillId="0" borderId="56" xfId="0" applyNumberFormat="1" applyFont="1" applyBorder="1" applyAlignment="1">
      <alignment vertical="center"/>
    </xf>
    <xf numFmtId="2" fontId="15" fillId="0" borderId="22" xfId="0" applyNumberFormat="1" applyFont="1" applyBorder="1" applyAlignment="1">
      <alignment horizontal="right" vertical="center"/>
    </xf>
    <xf numFmtId="2" fontId="0" fillId="0" borderId="16" xfId="0" applyNumberFormat="1" applyBorder="1" applyAlignment="1">
      <alignment horizontal="right" vertical="center"/>
    </xf>
    <xf numFmtId="2" fontId="15" fillId="0" borderId="22" xfId="0" applyNumberFormat="1" applyFont="1" applyBorder="1" applyAlignment="1">
      <alignment vertical="center"/>
    </xf>
    <xf numFmtId="2" fontId="0" fillId="0" borderId="16" xfId="0" applyNumberFormat="1" applyBorder="1" applyAlignment="1">
      <alignment vertical="center"/>
    </xf>
    <xf numFmtId="2" fontId="15" fillId="0" borderId="16" xfId="0" applyNumberFormat="1" applyFont="1" applyBorder="1" applyAlignment="1">
      <alignment horizontal="right" vertical="center"/>
    </xf>
    <xf numFmtId="2" fontId="15" fillId="0" borderId="16" xfId="0" applyNumberFormat="1" applyFont="1" applyBorder="1" applyAlignment="1">
      <alignment vertical="center"/>
    </xf>
    <xf numFmtId="0" fontId="17" fillId="0" borderId="0" xfId="0" applyFont="1" applyAlignment="1">
      <alignment horizontal="center" vertical="center"/>
    </xf>
    <xf numFmtId="2" fontId="19" fillId="0" borderId="23" xfId="0" applyNumberFormat="1" applyFont="1" applyBorder="1" applyAlignment="1">
      <alignment horizontal="right" vertical="center"/>
    </xf>
    <xf numFmtId="2" fontId="19" fillId="0" borderId="54" xfId="0" applyNumberFormat="1" applyFont="1" applyBorder="1" applyAlignment="1">
      <alignment horizontal="right" vertical="center"/>
    </xf>
    <xf numFmtId="2" fontId="19" fillId="0" borderId="23" xfId="0" applyNumberFormat="1" applyFont="1" applyBorder="1" applyAlignment="1">
      <alignment vertical="center"/>
    </xf>
    <xf numFmtId="2" fontId="19" fillId="0" borderId="54" xfId="0" applyNumberFormat="1" applyFont="1" applyBorder="1" applyAlignment="1">
      <alignment vertical="center"/>
    </xf>
    <xf numFmtId="0" fontId="15" fillId="0" borderId="0" xfId="0" applyFont="1" applyAlignment="1">
      <alignment horizontal="center" vertical="center"/>
    </xf>
    <xf numFmtId="0" fontId="0" fillId="0" borderId="16" xfId="0" applyBorder="1" applyAlignment="1">
      <alignment horizontal="right" vertical="center"/>
    </xf>
    <xf numFmtId="0" fontId="0" fillId="0" borderId="16" xfId="0" applyBorder="1" applyAlignment="1">
      <alignment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5"/>
  <sheetViews>
    <sheetView tabSelected="1" zoomScalePageLayoutView="0" workbookViewId="0" topLeftCell="A7">
      <selection activeCell="H22" sqref="H22:I22"/>
    </sheetView>
  </sheetViews>
  <sheetFormatPr defaultColWidth="9.140625" defaultRowHeight="12.75"/>
  <cols>
    <col min="1" max="3" width="7.7109375" style="1" customWidth="1"/>
    <col min="4" max="4" width="12.28125" style="1" customWidth="1"/>
    <col min="5" max="5" width="14.28125" style="1" customWidth="1"/>
    <col min="6" max="9" width="9.140625" style="1" customWidth="1"/>
    <col min="10" max="10" width="10.8515625" style="1" customWidth="1"/>
    <col min="11" max="11" width="7.421875" style="1" customWidth="1"/>
    <col min="12" max="12" width="27.7109375" style="1" customWidth="1"/>
    <col min="13" max="16384" width="9.140625" style="1" customWidth="1"/>
  </cols>
  <sheetData>
    <row r="1" spans="1:12" ht="13.5" customHeight="1" thickBot="1">
      <c r="A1" s="192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3.5" customHeight="1">
      <c r="A2" s="186" t="s">
        <v>21</v>
      </c>
      <c r="B2" s="187"/>
      <c r="C2" s="187"/>
      <c r="D2" s="188"/>
      <c r="E2" s="198" t="s">
        <v>38</v>
      </c>
      <c r="F2" s="199"/>
      <c r="G2" s="199"/>
      <c r="H2" s="199"/>
      <c r="I2" s="199"/>
      <c r="J2" s="199"/>
      <c r="K2" s="200"/>
      <c r="L2" s="19" t="s">
        <v>2</v>
      </c>
    </row>
    <row r="3" spans="1:12" ht="13.5" customHeight="1">
      <c r="A3" s="163"/>
      <c r="B3" s="164"/>
      <c r="C3" s="164"/>
      <c r="D3" s="165"/>
      <c r="E3" s="213" t="s">
        <v>34</v>
      </c>
      <c r="F3" s="214"/>
      <c r="G3" s="214"/>
      <c r="H3" s="214"/>
      <c r="I3" s="214"/>
      <c r="J3" s="214"/>
      <c r="K3" s="215"/>
      <c r="L3" s="26"/>
    </row>
    <row r="4" spans="1:12" ht="13.5" customHeight="1">
      <c r="A4" s="163"/>
      <c r="B4" s="164"/>
      <c r="C4" s="164"/>
      <c r="D4" s="165"/>
      <c r="E4" s="213" t="s">
        <v>35</v>
      </c>
      <c r="F4" s="214"/>
      <c r="G4" s="214"/>
      <c r="H4" s="214"/>
      <c r="I4" s="214"/>
      <c r="J4" s="214"/>
      <c r="K4" s="215"/>
      <c r="L4" s="26" t="s">
        <v>42</v>
      </c>
    </row>
    <row r="5" spans="1:12" ht="18.75" customHeight="1">
      <c r="A5" s="163"/>
      <c r="B5" s="164"/>
      <c r="C5" s="164"/>
      <c r="D5" s="165"/>
      <c r="E5" s="195" t="s">
        <v>22</v>
      </c>
      <c r="F5" s="196"/>
      <c r="G5" s="196"/>
      <c r="H5" s="196"/>
      <c r="I5" s="196"/>
      <c r="J5" s="196"/>
      <c r="K5" s="197"/>
      <c r="L5" s="26" t="s">
        <v>41</v>
      </c>
    </row>
    <row r="6" spans="1:12" ht="13.5" customHeight="1">
      <c r="A6" s="166"/>
      <c r="B6" s="167"/>
      <c r="C6" s="167"/>
      <c r="D6" s="168"/>
      <c r="E6" s="204" t="s">
        <v>97</v>
      </c>
      <c r="F6" s="205"/>
      <c r="G6" s="205"/>
      <c r="H6" s="205"/>
      <c r="I6" s="205"/>
      <c r="J6" s="205"/>
      <c r="K6" s="206"/>
      <c r="L6" s="22"/>
    </row>
    <row r="7" spans="1:12" ht="13.5" customHeight="1" thickBot="1">
      <c r="A7" s="210" t="s">
        <v>95</v>
      </c>
      <c r="B7" s="211"/>
      <c r="C7" s="211"/>
      <c r="D7" s="212"/>
      <c r="E7" s="207"/>
      <c r="F7" s="208"/>
      <c r="G7" s="208"/>
      <c r="H7" s="208"/>
      <c r="I7" s="208"/>
      <c r="J7" s="208"/>
      <c r="K7" s="209"/>
      <c r="L7" s="23"/>
    </row>
    <row r="8" spans="1:12" ht="13.5" customHeight="1">
      <c r="A8" s="189" t="s">
        <v>30</v>
      </c>
      <c r="B8" s="190"/>
      <c r="C8" s="190"/>
      <c r="D8" s="190"/>
      <c r="E8" s="191"/>
      <c r="F8" s="172" t="s">
        <v>20</v>
      </c>
      <c r="G8" s="172"/>
      <c r="H8" s="172"/>
      <c r="I8" s="172"/>
      <c r="J8" s="172"/>
      <c r="K8" s="173"/>
      <c r="L8" s="169" t="s">
        <v>0</v>
      </c>
    </row>
    <row r="9" spans="1:12" ht="13.5" customHeight="1">
      <c r="A9" s="189" t="s">
        <v>31</v>
      </c>
      <c r="B9" s="190"/>
      <c r="C9" s="190"/>
      <c r="D9" s="190"/>
      <c r="E9" s="191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70"/>
    </row>
    <row r="10" spans="1:12" ht="13.5" customHeight="1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71"/>
    </row>
    <row r="11" ht="6" customHeight="1" thickBot="1"/>
    <row r="12" spans="1:12" ht="13.5" customHeight="1">
      <c r="A12" s="180" t="s">
        <v>8</v>
      </c>
      <c r="B12" s="181"/>
      <c r="C12" s="181"/>
      <c r="D12" s="37" t="s">
        <v>36</v>
      </c>
      <c r="E12" s="155" t="s">
        <v>11</v>
      </c>
      <c r="F12" s="155" t="s">
        <v>12</v>
      </c>
      <c r="G12" s="155"/>
      <c r="H12" s="178" t="s">
        <v>10</v>
      </c>
      <c r="I12" s="178"/>
      <c r="J12" s="178"/>
      <c r="K12" s="178"/>
      <c r="L12" s="174" t="s">
        <v>13</v>
      </c>
    </row>
    <row r="13" spans="1:12" ht="13.5" customHeight="1" thickBot="1">
      <c r="A13" s="182"/>
      <c r="B13" s="183"/>
      <c r="C13" s="183"/>
      <c r="D13" s="39" t="s">
        <v>37</v>
      </c>
      <c r="E13" s="156"/>
      <c r="F13" s="156"/>
      <c r="G13" s="156"/>
      <c r="H13" s="156" t="s">
        <v>25</v>
      </c>
      <c r="I13" s="184"/>
      <c r="J13" s="13" t="s">
        <v>9</v>
      </c>
      <c r="K13" s="12"/>
      <c r="L13" s="175"/>
    </row>
    <row r="14" spans="1:12" ht="15.75" customHeight="1" thickBot="1">
      <c r="A14" s="6" t="s">
        <v>5</v>
      </c>
      <c r="B14" s="7" t="s">
        <v>6</v>
      </c>
      <c r="C14" s="14" t="s">
        <v>7</v>
      </c>
      <c r="D14" s="38"/>
      <c r="E14" s="157"/>
      <c r="F14" s="157"/>
      <c r="G14" s="157"/>
      <c r="H14" s="157"/>
      <c r="I14" s="185"/>
      <c r="J14" s="139" t="s">
        <v>24</v>
      </c>
      <c r="K14" s="140"/>
      <c r="L14" s="176"/>
    </row>
    <row r="15" spans="1:12" s="29" customFormat="1" ht="12.75" customHeight="1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58">
        <v>6</v>
      </c>
      <c r="G15" s="158"/>
      <c r="H15" s="158">
        <v>7</v>
      </c>
      <c r="I15" s="158"/>
      <c r="J15" s="158">
        <v>8</v>
      </c>
      <c r="K15" s="158"/>
      <c r="L15" s="16">
        <v>9</v>
      </c>
    </row>
    <row r="16" spans="1:12" ht="13.5" customHeight="1">
      <c r="A16" s="27">
        <v>801</v>
      </c>
      <c r="B16" s="24">
        <v>80104</v>
      </c>
      <c r="C16" s="17">
        <v>0</v>
      </c>
      <c r="D16" s="40">
        <v>861101</v>
      </c>
      <c r="E16" s="28">
        <v>830471.81</v>
      </c>
      <c r="F16" s="159">
        <v>830471.81</v>
      </c>
      <c r="G16" s="160"/>
      <c r="H16" s="177">
        <v>64618.27</v>
      </c>
      <c r="I16" s="177"/>
      <c r="J16" s="178"/>
      <c r="K16" s="178"/>
      <c r="L16" s="18"/>
    </row>
    <row r="17" spans="1:12" ht="13.5" customHeight="1">
      <c r="A17" s="8"/>
      <c r="B17" s="3">
        <v>80146</v>
      </c>
      <c r="C17" s="4">
        <v>0</v>
      </c>
      <c r="D17" s="41">
        <v>1409</v>
      </c>
      <c r="E17" s="28">
        <v>971.72</v>
      </c>
      <c r="F17" s="145">
        <v>971.72</v>
      </c>
      <c r="G17" s="146"/>
      <c r="H17" s="152">
        <v>0</v>
      </c>
      <c r="I17" s="152"/>
      <c r="J17" s="147"/>
      <c r="K17" s="147"/>
      <c r="L17" s="9"/>
    </row>
    <row r="18" spans="1:12" ht="13.5" customHeight="1">
      <c r="A18" s="8"/>
      <c r="B18" s="4"/>
      <c r="C18" s="4">
        <v>0</v>
      </c>
      <c r="D18" s="41">
        <v>0</v>
      </c>
      <c r="E18" s="28">
        <v>0</v>
      </c>
      <c r="F18" s="161">
        <v>0</v>
      </c>
      <c r="G18" s="162"/>
      <c r="H18" s="145">
        <v>0</v>
      </c>
      <c r="I18" s="146"/>
      <c r="J18" s="147"/>
      <c r="K18" s="147"/>
      <c r="L18" s="9"/>
    </row>
    <row r="19" spans="1:12" ht="13.5" customHeight="1">
      <c r="A19" s="8"/>
      <c r="B19" s="4"/>
      <c r="C19" s="4">
        <v>0</v>
      </c>
      <c r="D19" s="41">
        <v>0</v>
      </c>
      <c r="E19" s="28">
        <v>0</v>
      </c>
      <c r="F19" s="145">
        <v>0</v>
      </c>
      <c r="G19" s="146"/>
      <c r="H19" s="152">
        <v>0</v>
      </c>
      <c r="I19" s="152"/>
      <c r="J19" s="147"/>
      <c r="K19" s="147"/>
      <c r="L19" s="9"/>
    </row>
    <row r="20" spans="1:12" ht="13.5" customHeight="1">
      <c r="A20" s="8"/>
      <c r="B20" s="4"/>
      <c r="C20" s="4">
        <v>0</v>
      </c>
      <c r="D20" s="41">
        <v>0</v>
      </c>
      <c r="E20" s="28">
        <v>0</v>
      </c>
      <c r="F20" s="145">
        <v>0</v>
      </c>
      <c r="G20" s="146"/>
      <c r="H20" s="152">
        <v>0</v>
      </c>
      <c r="I20" s="152"/>
      <c r="J20" s="147"/>
      <c r="K20" s="147"/>
      <c r="L20" s="9"/>
    </row>
    <row r="21" spans="1:12" ht="13.5" customHeight="1">
      <c r="A21" s="8"/>
      <c r="B21" s="4"/>
      <c r="C21" s="4">
        <v>0</v>
      </c>
      <c r="D21" s="41">
        <v>0</v>
      </c>
      <c r="E21" s="28">
        <v>0</v>
      </c>
      <c r="F21" s="145">
        <v>0</v>
      </c>
      <c r="G21" s="146"/>
      <c r="H21" s="152">
        <v>0</v>
      </c>
      <c r="I21" s="152"/>
      <c r="J21" s="147"/>
      <c r="K21" s="147"/>
      <c r="L21" s="9"/>
    </row>
    <row r="22" spans="1:12" ht="13.5" customHeight="1">
      <c r="A22" s="8"/>
      <c r="B22" s="4"/>
      <c r="C22" s="4">
        <v>0</v>
      </c>
      <c r="D22" s="41">
        <v>0</v>
      </c>
      <c r="E22" s="28">
        <v>0</v>
      </c>
      <c r="F22" s="145">
        <v>0</v>
      </c>
      <c r="G22" s="146"/>
      <c r="H22" s="152">
        <v>0</v>
      </c>
      <c r="I22" s="152"/>
      <c r="J22" s="147"/>
      <c r="K22" s="147"/>
      <c r="L22" s="9"/>
    </row>
    <row r="23" spans="1:12" ht="13.5" customHeight="1">
      <c r="A23" s="8"/>
      <c r="B23" s="4"/>
      <c r="C23" s="4">
        <v>0</v>
      </c>
      <c r="D23" s="41">
        <v>0</v>
      </c>
      <c r="E23" s="28">
        <v>0</v>
      </c>
      <c r="F23" s="145">
        <v>0</v>
      </c>
      <c r="G23" s="146"/>
      <c r="H23" s="152">
        <v>0</v>
      </c>
      <c r="I23" s="152"/>
      <c r="J23" s="147"/>
      <c r="K23" s="147"/>
      <c r="L23" s="9"/>
    </row>
    <row r="24" spans="1:12" ht="13.5" customHeight="1">
      <c r="A24" s="8"/>
      <c r="B24" s="4"/>
      <c r="C24" s="4">
        <v>0</v>
      </c>
      <c r="D24" s="41">
        <v>0</v>
      </c>
      <c r="E24" s="28">
        <v>0</v>
      </c>
      <c r="F24" s="145">
        <v>0</v>
      </c>
      <c r="G24" s="146"/>
      <c r="H24" s="152">
        <v>0</v>
      </c>
      <c r="I24" s="152"/>
      <c r="J24" s="147"/>
      <c r="K24" s="147"/>
      <c r="L24" s="9"/>
    </row>
    <row r="25" spans="1:12" ht="13.5" customHeight="1">
      <c r="A25" s="8"/>
      <c r="B25" s="4"/>
      <c r="C25" s="4">
        <v>0</v>
      </c>
      <c r="D25" s="41">
        <v>0</v>
      </c>
      <c r="E25" s="28">
        <v>0</v>
      </c>
      <c r="F25" s="145">
        <v>0</v>
      </c>
      <c r="G25" s="146"/>
      <c r="H25" s="152">
        <v>0</v>
      </c>
      <c r="I25" s="152"/>
      <c r="J25" s="147"/>
      <c r="K25" s="147"/>
      <c r="L25" s="9"/>
    </row>
    <row r="26" spans="1:12" ht="13.5" customHeight="1">
      <c r="A26" s="8"/>
      <c r="B26" s="4"/>
      <c r="C26" s="4">
        <v>0</v>
      </c>
      <c r="D26" s="41">
        <v>0</v>
      </c>
      <c r="E26" s="28">
        <v>0</v>
      </c>
      <c r="F26" s="145">
        <v>0</v>
      </c>
      <c r="G26" s="149"/>
      <c r="H26" s="145">
        <v>0</v>
      </c>
      <c r="I26" s="146"/>
      <c r="J26" s="150"/>
      <c r="K26" s="154"/>
      <c r="L26" s="9"/>
    </row>
    <row r="27" spans="1:12" ht="13.5" customHeight="1">
      <c r="A27" s="8"/>
      <c r="B27" s="4"/>
      <c r="C27" s="4">
        <v>0</v>
      </c>
      <c r="D27" s="41">
        <v>0</v>
      </c>
      <c r="E27" s="28">
        <v>0</v>
      </c>
      <c r="F27" s="145">
        <v>0</v>
      </c>
      <c r="G27" s="146"/>
      <c r="H27" s="152">
        <v>0</v>
      </c>
      <c r="I27" s="152"/>
      <c r="J27" s="147"/>
      <c r="K27" s="147"/>
      <c r="L27" s="9"/>
    </row>
    <row r="28" spans="1:12" ht="13.5" customHeight="1">
      <c r="A28" s="8"/>
      <c r="B28" s="4"/>
      <c r="C28" s="4">
        <v>0</v>
      </c>
      <c r="D28" s="41">
        <v>0</v>
      </c>
      <c r="E28" s="28">
        <v>0</v>
      </c>
      <c r="F28" s="145">
        <v>0</v>
      </c>
      <c r="G28" s="146"/>
      <c r="H28" s="152">
        <v>0</v>
      </c>
      <c r="I28" s="152"/>
      <c r="J28" s="147"/>
      <c r="K28" s="147"/>
      <c r="L28" s="9"/>
    </row>
    <row r="29" spans="1:12" ht="13.5" customHeight="1">
      <c r="A29" s="8"/>
      <c r="B29" s="4"/>
      <c r="C29" s="4">
        <v>0</v>
      </c>
      <c r="D29" s="41">
        <v>0</v>
      </c>
      <c r="E29" s="28">
        <v>0</v>
      </c>
      <c r="F29" s="145">
        <v>0</v>
      </c>
      <c r="G29" s="149"/>
      <c r="H29" s="145">
        <v>0</v>
      </c>
      <c r="I29" s="146"/>
      <c r="J29" s="150"/>
      <c r="K29" s="154"/>
      <c r="L29" s="9"/>
    </row>
    <row r="30" spans="1:12" ht="13.5" customHeight="1">
      <c r="A30" s="8"/>
      <c r="B30" s="4"/>
      <c r="C30" s="4">
        <v>0</v>
      </c>
      <c r="D30" s="41">
        <v>0</v>
      </c>
      <c r="E30" s="28">
        <v>0</v>
      </c>
      <c r="F30" s="145">
        <v>0</v>
      </c>
      <c r="G30" s="149"/>
      <c r="H30" s="145">
        <v>0</v>
      </c>
      <c r="I30" s="146"/>
      <c r="J30" s="150"/>
      <c r="K30" s="154"/>
      <c r="L30" s="9"/>
    </row>
    <row r="31" spans="1:12" ht="13.5" customHeight="1">
      <c r="A31" s="8"/>
      <c r="B31" s="4"/>
      <c r="C31" s="4">
        <v>0</v>
      </c>
      <c r="D31" s="41">
        <v>0</v>
      </c>
      <c r="E31" s="28">
        <v>0</v>
      </c>
      <c r="F31" s="145">
        <v>0</v>
      </c>
      <c r="G31" s="146"/>
      <c r="H31" s="152">
        <v>0</v>
      </c>
      <c r="I31" s="152"/>
      <c r="J31" s="147"/>
      <c r="K31" s="147"/>
      <c r="L31" s="9"/>
    </row>
    <row r="32" spans="1:12" ht="13.5" customHeight="1">
      <c r="A32" s="8"/>
      <c r="B32" s="4"/>
      <c r="C32" s="4">
        <v>0</v>
      </c>
      <c r="D32" s="41">
        <v>0</v>
      </c>
      <c r="E32" s="28">
        <v>0</v>
      </c>
      <c r="F32" s="145">
        <v>0</v>
      </c>
      <c r="G32" s="146"/>
      <c r="H32" s="152">
        <v>0</v>
      </c>
      <c r="I32" s="152"/>
      <c r="J32" s="147"/>
      <c r="K32" s="147"/>
      <c r="L32" s="9"/>
    </row>
    <row r="33" spans="1:12" ht="13.5" customHeight="1">
      <c r="A33" s="8"/>
      <c r="B33" s="4"/>
      <c r="C33" s="4">
        <v>0</v>
      </c>
      <c r="D33" s="41">
        <v>0</v>
      </c>
      <c r="E33" s="28">
        <v>0</v>
      </c>
      <c r="F33" s="145">
        <v>0</v>
      </c>
      <c r="G33" s="146"/>
      <c r="H33" s="152">
        <v>0</v>
      </c>
      <c r="I33" s="152"/>
      <c r="J33" s="147"/>
      <c r="K33" s="147"/>
      <c r="L33" s="9"/>
    </row>
    <row r="34" spans="1:12" ht="13.5" customHeight="1">
      <c r="A34" s="4"/>
      <c r="B34" s="4"/>
      <c r="C34" s="4">
        <v>0</v>
      </c>
      <c r="D34" s="41">
        <v>0</v>
      </c>
      <c r="E34" s="28">
        <v>0</v>
      </c>
      <c r="F34" s="152">
        <v>0</v>
      </c>
      <c r="G34" s="153"/>
      <c r="H34" s="152">
        <v>0</v>
      </c>
      <c r="I34" s="153"/>
      <c r="J34" s="147"/>
      <c r="K34" s="148"/>
      <c r="L34" s="4"/>
    </row>
    <row r="35" spans="1:12" ht="13.5" customHeight="1">
      <c r="A35" s="4"/>
      <c r="B35" s="4"/>
      <c r="C35" s="4">
        <v>0</v>
      </c>
      <c r="D35" s="41">
        <v>0</v>
      </c>
      <c r="E35" s="28">
        <v>0</v>
      </c>
      <c r="F35" s="152">
        <v>0</v>
      </c>
      <c r="G35" s="153"/>
      <c r="H35" s="152">
        <v>0</v>
      </c>
      <c r="I35" s="153"/>
      <c r="J35" s="147"/>
      <c r="K35" s="148"/>
      <c r="L35" s="4"/>
    </row>
    <row r="36" spans="1:12" ht="13.5" customHeight="1" thickBot="1">
      <c r="A36" s="4"/>
      <c r="B36" s="4"/>
      <c r="C36" s="4">
        <v>0</v>
      </c>
      <c r="D36" s="41">
        <v>0</v>
      </c>
      <c r="E36" s="28">
        <v>0</v>
      </c>
      <c r="F36" s="145">
        <v>0</v>
      </c>
      <c r="G36" s="149"/>
      <c r="H36" s="145">
        <v>0</v>
      </c>
      <c r="I36" s="149"/>
      <c r="J36" s="150"/>
      <c r="K36" s="151"/>
      <c r="L36" s="4"/>
    </row>
    <row r="37" spans="1:12" s="35" customFormat="1" ht="14.25" customHeight="1" thickBot="1">
      <c r="A37" s="30"/>
      <c r="B37" s="31"/>
      <c r="C37" s="32">
        <v>0</v>
      </c>
      <c r="D37" s="132">
        <f>SUM(D16:D36)</f>
        <v>862510</v>
      </c>
      <c r="E37" s="33">
        <f>SUM(E16:E36)</f>
        <v>831443.53</v>
      </c>
      <c r="F37" s="143">
        <f>SUM(F16:G36)</f>
        <v>831443.53</v>
      </c>
      <c r="G37" s="144"/>
      <c r="H37" s="143">
        <f>SUM(H16:I36)</f>
        <v>64618.27</v>
      </c>
      <c r="I37" s="144"/>
      <c r="J37" s="142">
        <f>SUM(J16:J33)</f>
        <v>0</v>
      </c>
      <c r="K37" s="141"/>
      <c r="L37" s="34"/>
    </row>
    <row r="39" ht="11.25">
      <c r="A39" s="10" t="s">
        <v>3</v>
      </c>
    </row>
    <row r="40" ht="11.25">
      <c r="A40" s="10" t="s">
        <v>14</v>
      </c>
    </row>
    <row r="44" spans="1:12" ht="12">
      <c r="A44" s="179" t="s">
        <v>27</v>
      </c>
      <c r="B44" s="179"/>
      <c r="C44" s="179"/>
      <c r="E44" s="36">
        <v>618140871</v>
      </c>
      <c r="G44" s="2"/>
      <c r="H44" s="36" t="s">
        <v>96</v>
      </c>
      <c r="I44" s="2"/>
      <c r="K44" s="179" t="s">
        <v>29</v>
      </c>
      <c r="L44" s="179"/>
    </row>
    <row r="45" spans="1:12" ht="11.25">
      <c r="A45" s="179" t="s">
        <v>26</v>
      </c>
      <c r="B45" s="179"/>
      <c r="C45" s="179"/>
      <c r="E45" s="2" t="s">
        <v>4</v>
      </c>
      <c r="G45" s="179" t="s">
        <v>32</v>
      </c>
      <c r="H45" s="179"/>
      <c r="I45" s="179"/>
      <c r="K45" s="179" t="s">
        <v>28</v>
      </c>
      <c r="L45" s="179"/>
    </row>
  </sheetData>
  <sheetProtection/>
  <mergeCells count="95">
    <mergeCell ref="J34:K34"/>
    <mergeCell ref="J24:K24"/>
    <mergeCell ref="H24:I24"/>
    <mergeCell ref="J31:K31"/>
    <mergeCell ref="H28:I28"/>
    <mergeCell ref="J27:K27"/>
    <mergeCell ref="J28:K28"/>
    <mergeCell ref="H31:I31"/>
    <mergeCell ref="H27:I27"/>
    <mergeCell ref="J32:K32"/>
    <mergeCell ref="H32:I32"/>
    <mergeCell ref="H26:I26"/>
    <mergeCell ref="J26:K26"/>
    <mergeCell ref="A2:D2"/>
    <mergeCell ref="A9:E9"/>
    <mergeCell ref="A1:L1"/>
    <mergeCell ref="E5:K5"/>
    <mergeCell ref="E2:K2"/>
    <mergeCell ref="E6:K7"/>
    <mergeCell ref="A8:E8"/>
    <mergeCell ref="A7:D7"/>
    <mergeCell ref="E4:K4"/>
    <mergeCell ref="E3:K3"/>
    <mergeCell ref="G45:I45"/>
    <mergeCell ref="H12:K12"/>
    <mergeCell ref="H17:I17"/>
    <mergeCell ref="J17:K17"/>
    <mergeCell ref="H13:I14"/>
    <mergeCell ref="J23:K23"/>
    <mergeCell ref="K45:L45"/>
    <mergeCell ref="K44:L44"/>
    <mergeCell ref="H25:I25"/>
    <mergeCell ref="J25:K25"/>
    <mergeCell ref="A45:C45"/>
    <mergeCell ref="A44:C44"/>
    <mergeCell ref="A12:C13"/>
    <mergeCell ref="E12:E14"/>
    <mergeCell ref="L8:L10"/>
    <mergeCell ref="F8:K8"/>
    <mergeCell ref="H20:I20"/>
    <mergeCell ref="J20:K20"/>
    <mergeCell ref="L12:L14"/>
    <mergeCell ref="H16:I16"/>
    <mergeCell ref="J16:K16"/>
    <mergeCell ref="F20:G20"/>
    <mergeCell ref="F19:G19"/>
    <mergeCell ref="F18:G18"/>
    <mergeCell ref="F17:G17"/>
    <mergeCell ref="A3:D6"/>
    <mergeCell ref="A10:E10"/>
    <mergeCell ref="J21:K21"/>
    <mergeCell ref="H22:I22"/>
    <mergeCell ref="J18:K18"/>
    <mergeCell ref="H19:I19"/>
    <mergeCell ref="J19:K19"/>
    <mergeCell ref="J22:K22"/>
    <mergeCell ref="H18:I18"/>
    <mergeCell ref="H23:I23"/>
    <mergeCell ref="J14:K14"/>
    <mergeCell ref="F12:G14"/>
    <mergeCell ref="F15:G15"/>
    <mergeCell ref="H15:I15"/>
    <mergeCell ref="J15:K15"/>
    <mergeCell ref="F21:G21"/>
    <mergeCell ref="F22:G22"/>
    <mergeCell ref="H21:I21"/>
    <mergeCell ref="F16:G16"/>
    <mergeCell ref="F37:G37"/>
    <mergeCell ref="F32:G32"/>
    <mergeCell ref="F35:G35"/>
    <mergeCell ref="F24:G24"/>
    <mergeCell ref="F25:G25"/>
    <mergeCell ref="F29:G29"/>
    <mergeCell ref="F30:G30"/>
    <mergeCell ref="F36:G36"/>
    <mergeCell ref="H37:I37"/>
    <mergeCell ref="J37:K37"/>
    <mergeCell ref="F23:G23"/>
    <mergeCell ref="H34:I34"/>
    <mergeCell ref="F33:G33"/>
    <mergeCell ref="F34:G34"/>
    <mergeCell ref="F27:G27"/>
    <mergeCell ref="F28:G28"/>
    <mergeCell ref="F26:G26"/>
    <mergeCell ref="F31:G31"/>
    <mergeCell ref="H29:I29"/>
    <mergeCell ref="H30:I30"/>
    <mergeCell ref="J35:K35"/>
    <mergeCell ref="H36:I36"/>
    <mergeCell ref="J36:K36"/>
    <mergeCell ref="H35:I35"/>
    <mergeCell ref="J30:K30"/>
    <mergeCell ref="J29:K29"/>
    <mergeCell ref="H33:I33"/>
    <mergeCell ref="J33:K33"/>
  </mergeCells>
  <printOptions/>
  <pageMargins left="0.75" right="0.46" top="0.52" bottom="0.22" header="0.14" footer="0.13"/>
  <pageSetup fitToHeight="1" fitToWidth="1" horizontalDpi="300" verticalDpi="300" orientation="landscape" paperSize="9" scale="92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4">
      <selection activeCell="H44" sqref="H44"/>
    </sheetView>
  </sheetViews>
  <sheetFormatPr defaultColWidth="9.140625" defaultRowHeight="12.75"/>
  <cols>
    <col min="6" max="6" width="6.00390625" style="0" customWidth="1"/>
    <col min="8" max="8" width="6.8515625" style="0" customWidth="1"/>
    <col min="12" max="12" width="8.140625" style="0" customWidth="1"/>
    <col min="13" max="13" width="27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26" t="s">
        <v>45</v>
      </c>
      <c r="B2" s="227"/>
      <c r="C2" s="227"/>
      <c r="D2" s="228"/>
      <c r="E2" s="235" t="s">
        <v>46</v>
      </c>
      <c r="F2" s="236"/>
      <c r="G2" s="236"/>
      <c r="H2" s="236"/>
      <c r="I2" s="236"/>
      <c r="J2" s="236"/>
      <c r="K2" s="236"/>
      <c r="L2" s="237"/>
      <c r="M2" s="241" t="s">
        <v>72</v>
      </c>
    </row>
    <row r="3" spans="1:13" ht="12.75">
      <c r="A3" s="229"/>
      <c r="B3" s="230"/>
      <c r="C3" s="230"/>
      <c r="D3" s="231"/>
      <c r="E3" s="238"/>
      <c r="F3" s="239"/>
      <c r="G3" s="239"/>
      <c r="H3" s="239"/>
      <c r="I3" s="239"/>
      <c r="J3" s="239"/>
      <c r="K3" s="239"/>
      <c r="L3" s="240"/>
      <c r="M3" s="242"/>
    </row>
    <row r="4" spans="1:13" ht="12.75">
      <c r="A4" s="229"/>
      <c r="B4" s="230"/>
      <c r="C4" s="230"/>
      <c r="D4" s="231"/>
      <c r="E4" s="238"/>
      <c r="F4" s="239"/>
      <c r="G4" s="239"/>
      <c r="H4" s="239"/>
      <c r="I4" s="239"/>
      <c r="J4" s="239"/>
      <c r="K4" s="239"/>
      <c r="L4" s="240"/>
      <c r="M4" s="242"/>
    </row>
    <row r="5" spans="1:13" ht="13.5">
      <c r="A5" s="232"/>
      <c r="B5" s="233"/>
      <c r="C5" s="233"/>
      <c r="D5" s="234"/>
      <c r="E5" s="244" t="s">
        <v>47</v>
      </c>
      <c r="F5" s="245"/>
      <c r="G5" s="245"/>
      <c r="H5" s="245"/>
      <c r="I5" s="245"/>
      <c r="J5" s="245"/>
      <c r="K5" s="245"/>
      <c r="L5" s="246"/>
      <c r="M5" s="242"/>
    </row>
    <row r="6" spans="1:13" ht="12.75">
      <c r="A6" s="247" t="s">
        <v>68</v>
      </c>
      <c r="B6" s="248"/>
      <c r="C6" s="248"/>
      <c r="D6" s="249"/>
      <c r="E6" s="253" t="s">
        <v>79</v>
      </c>
      <c r="F6" s="254"/>
      <c r="G6" s="254"/>
      <c r="H6" s="254"/>
      <c r="I6" s="254"/>
      <c r="J6" s="254"/>
      <c r="K6" s="254"/>
      <c r="L6" s="255"/>
      <c r="M6" s="242"/>
    </row>
    <row r="7" spans="1:13" ht="13.5" thickBot="1">
      <c r="A7" s="250"/>
      <c r="B7" s="251"/>
      <c r="C7" s="251"/>
      <c r="D7" s="252"/>
      <c r="E7" s="256"/>
      <c r="F7" s="257"/>
      <c r="G7" s="257"/>
      <c r="H7" s="257"/>
      <c r="I7" s="257"/>
      <c r="J7" s="257"/>
      <c r="K7" s="257"/>
      <c r="L7" s="258"/>
      <c r="M7" s="243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9" t="s">
        <v>20</v>
      </c>
      <c r="H8" s="260"/>
      <c r="I8" s="260"/>
      <c r="J8" s="260"/>
      <c r="K8" s="260"/>
      <c r="L8" s="261"/>
      <c r="M8" s="26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6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64"/>
    </row>
    <row r="11" spans="1:13" ht="9" customHeight="1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20.25" customHeight="1">
      <c r="A12" s="265" t="s">
        <v>53</v>
      </c>
      <c r="B12" s="266"/>
      <c r="C12" s="267"/>
      <c r="D12" s="271" t="s">
        <v>54</v>
      </c>
      <c r="E12" s="274" t="s">
        <v>11</v>
      </c>
      <c r="F12" s="275"/>
      <c r="G12" s="280" t="s">
        <v>55</v>
      </c>
      <c r="H12" s="281"/>
      <c r="I12" s="286" t="s">
        <v>56</v>
      </c>
      <c r="J12" s="287"/>
      <c r="K12" s="287"/>
      <c r="L12" s="288"/>
      <c r="M12" s="289" t="s">
        <v>57</v>
      </c>
    </row>
    <row r="13" spans="1:13" ht="13.5" thickBot="1">
      <c r="A13" s="268"/>
      <c r="B13" s="269"/>
      <c r="C13" s="270"/>
      <c r="D13" s="272"/>
      <c r="E13" s="276"/>
      <c r="F13" s="277"/>
      <c r="G13" s="282"/>
      <c r="H13" s="283"/>
      <c r="I13" s="276" t="s">
        <v>25</v>
      </c>
      <c r="J13" s="291"/>
      <c r="K13" s="293" t="s">
        <v>58</v>
      </c>
      <c r="L13" s="294"/>
      <c r="M13" s="290"/>
    </row>
    <row r="14" spans="1:13" ht="34.5" thickBot="1">
      <c r="A14" s="69" t="s">
        <v>5</v>
      </c>
      <c r="B14" s="70" t="s">
        <v>6</v>
      </c>
      <c r="C14" s="71" t="s">
        <v>7</v>
      </c>
      <c r="D14" s="273"/>
      <c r="E14" s="278"/>
      <c r="F14" s="279"/>
      <c r="G14" s="284"/>
      <c r="H14" s="285"/>
      <c r="I14" s="278"/>
      <c r="J14" s="29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95">
        <v>5</v>
      </c>
      <c r="F15" s="296"/>
      <c r="G15" s="295">
        <v>6</v>
      </c>
      <c r="H15" s="296"/>
      <c r="I15" s="295">
        <v>7</v>
      </c>
      <c r="J15" s="296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23915</v>
      </c>
      <c r="E16" s="297"/>
      <c r="F16" s="298"/>
      <c r="G16" s="299">
        <v>17773.63</v>
      </c>
      <c r="H16" s="300"/>
      <c r="I16" s="297">
        <v>565.75</v>
      </c>
      <c r="J16" s="298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301"/>
      <c r="F17" s="302"/>
      <c r="G17" s="303">
        <v>470</v>
      </c>
      <c r="H17" s="304"/>
      <c r="I17" s="301">
        <v>0</v>
      </c>
      <c r="J17" s="302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414683</v>
      </c>
      <c r="E18" s="301"/>
      <c r="F18" s="305"/>
      <c r="G18" s="303">
        <v>348926.54</v>
      </c>
      <c r="H18" s="306"/>
      <c r="I18" s="301">
        <v>14670.09</v>
      </c>
      <c r="J18" s="305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28500</v>
      </c>
      <c r="E19" s="301"/>
      <c r="F19" s="305"/>
      <c r="G19" s="303">
        <v>28500.05</v>
      </c>
      <c r="H19" s="306"/>
      <c r="I19" s="301">
        <v>0</v>
      </c>
      <c r="J19" s="305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79350</v>
      </c>
      <c r="E20" s="301"/>
      <c r="F20" s="305"/>
      <c r="G20" s="303">
        <v>64734.3</v>
      </c>
      <c r="H20" s="306"/>
      <c r="I20" s="301">
        <v>7704.78</v>
      </c>
      <c r="J20" s="305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10818</v>
      </c>
      <c r="E21" s="301"/>
      <c r="F21" s="305"/>
      <c r="G21" s="303">
        <v>8810.72</v>
      </c>
      <c r="H21" s="306"/>
      <c r="I21" s="301">
        <v>1081.13</v>
      </c>
      <c r="J21" s="305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301"/>
      <c r="F22" s="302"/>
      <c r="G22" s="303">
        <v>480.36</v>
      </c>
      <c r="H22" s="304"/>
      <c r="I22" s="301">
        <v>0</v>
      </c>
      <c r="J22" s="302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60600</v>
      </c>
      <c r="E23" s="301"/>
      <c r="F23" s="302"/>
      <c r="G23" s="303">
        <v>45921.91</v>
      </c>
      <c r="H23" s="304"/>
      <c r="I23" s="301">
        <v>603.25</v>
      </c>
      <c r="J23" s="302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19230</v>
      </c>
      <c r="E24" s="301"/>
      <c r="F24" s="302"/>
      <c r="G24" s="303">
        <v>16846.31</v>
      </c>
      <c r="H24" s="304"/>
      <c r="I24" s="301">
        <v>494.86</v>
      </c>
      <c r="J24" s="302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7500</v>
      </c>
      <c r="E25" s="301"/>
      <c r="F25" s="302"/>
      <c r="G25" s="303">
        <v>6748.11</v>
      </c>
      <c r="H25" s="304"/>
      <c r="I25" s="301">
        <v>10.2</v>
      </c>
      <c r="J25" s="302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20952</v>
      </c>
      <c r="E26" s="301"/>
      <c r="F26" s="302"/>
      <c r="G26" s="303">
        <v>6863.19</v>
      </c>
      <c r="H26" s="304"/>
      <c r="I26" s="301">
        <v>2052.68</v>
      </c>
      <c r="J26" s="302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180000</v>
      </c>
      <c r="E27" s="301"/>
      <c r="F27" s="302"/>
      <c r="G27" s="303">
        <v>174714.18</v>
      </c>
      <c r="H27" s="304"/>
      <c r="I27" s="301">
        <v>0</v>
      </c>
      <c r="J27" s="302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630</v>
      </c>
      <c r="E28" s="301"/>
      <c r="F28" s="302"/>
      <c r="G28" s="303">
        <v>630</v>
      </c>
      <c r="H28" s="304"/>
      <c r="I28" s="301">
        <v>0</v>
      </c>
      <c r="J28" s="302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21357</v>
      </c>
      <c r="E29" s="301"/>
      <c r="F29" s="302"/>
      <c r="G29" s="303">
        <v>17757.55</v>
      </c>
      <c r="H29" s="304"/>
      <c r="I29" s="301">
        <v>106.43</v>
      </c>
      <c r="J29" s="302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1400</v>
      </c>
      <c r="E30" s="301"/>
      <c r="F30" s="305"/>
      <c r="G30" s="303">
        <v>1304.5</v>
      </c>
      <c r="H30" s="306"/>
      <c r="I30" s="301">
        <v>0</v>
      </c>
      <c r="J30" s="305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1000</v>
      </c>
      <c r="E31" s="301"/>
      <c r="F31" s="305"/>
      <c r="G31" s="303">
        <v>662.29</v>
      </c>
      <c r="H31" s="306"/>
      <c r="I31" s="301">
        <v>0</v>
      </c>
      <c r="J31" s="305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301"/>
      <c r="F32" s="305"/>
      <c r="G32" s="303">
        <v>0</v>
      </c>
      <c r="H32" s="306"/>
      <c r="I32" s="301">
        <v>0</v>
      </c>
      <c r="J32" s="305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22880</v>
      </c>
      <c r="E33" s="301"/>
      <c r="F33" s="305"/>
      <c r="G33" s="303">
        <v>22880</v>
      </c>
      <c r="H33" s="306"/>
      <c r="I33" s="301">
        <v>0</v>
      </c>
      <c r="J33" s="305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0</v>
      </c>
      <c r="E34" s="301"/>
      <c r="F34" s="305"/>
      <c r="G34" s="303">
        <v>0</v>
      </c>
      <c r="H34" s="306"/>
      <c r="I34" s="301">
        <v>0</v>
      </c>
      <c r="J34" s="305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894985</v>
      </c>
      <c r="E35" s="308">
        <f>SUM(E16:F34)</f>
        <v>0</v>
      </c>
      <c r="F35" s="309"/>
      <c r="G35" s="310">
        <f>SUM(G16:H34)</f>
        <v>764023.6399999999</v>
      </c>
      <c r="H35" s="311"/>
      <c r="I35" s="308">
        <f>SUM(I16:J34)</f>
        <v>27289.170000000002</v>
      </c>
      <c r="J35" s="309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312" t="s">
        <v>43</v>
      </c>
      <c r="F40" s="312"/>
      <c r="G40" s="66"/>
      <c r="H40" s="66">
        <v>2006</v>
      </c>
      <c r="I40" s="127" t="s">
        <v>78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307" t="s">
        <v>4</v>
      </c>
      <c r="F41" s="307"/>
      <c r="G41" s="66"/>
      <c r="H41" s="66"/>
      <c r="I41" s="109" t="s">
        <v>67</v>
      </c>
      <c r="J41" s="109"/>
      <c r="K41" s="108"/>
      <c r="L41" s="108" t="s">
        <v>28</v>
      </c>
      <c r="M41" s="105"/>
    </row>
  </sheetData>
  <sheetProtection/>
  <mergeCells count="81"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41:F41"/>
    <mergeCell ref="E35:F35"/>
    <mergeCell ref="G35:H35"/>
    <mergeCell ref="I35:J35"/>
    <mergeCell ref="E40:F40"/>
  </mergeCells>
  <printOptions/>
  <pageMargins left="0.75" right="0.75" top="0.14" bottom="0.13" header="0.14" footer="0.13"/>
  <pageSetup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41"/>
  <sheetViews>
    <sheetView zoomScalePageLayoutView="0" workbookViewId="0" topLeftCell="A1">
      <selection activeCell="L28" sqref="L28"/>
    </sheetView>
  </sheetViews>
  <sheetFormatPr defaultColWidth="9.140625" defaultRowHeight="12.75"/>
  <cols>
    <col min="13" max="13" width="25.281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26" t="s">
        <v>45</v>
      </c>
      <c r="B2" s="227"/>
      <c r="C2" s="227"/>
      <c r="D2" s="228"/>
      <c r="E2" s="235" t="s">
        <v>46</v>
      </c>
      <c r="F2" s="236"/>
      <c r="G2" s="236"/>
      <c r="H2" s="236"/>
      <c r="I2" s="236"/>
      <c r="J2" s="236"/>
      <c r="K2" s="236"/>
      <c r="L2" s="237"/>
      <c r="M2" s="241" t="s">
        <v>72</v>
      </c>
    </row>
    <row r="3" spans="1:13" ht="12.75">
      <c r="A3" s="229"/>
      <c r="B3" s="230"/>
      <c r="C3" s="230"/>
      <c r="D3" s="231"/>
      <c r="E3" s="238"/>
      <c r="F3" s="239"/>
      <c r="G3" s="239"/>
      <c r="H3" s="239"/>
      <c r="I3" s="239"/>
      <c r="J3" s="239"/>
      <c r="K3" s="239"/>
      <c r="L3" s="240"/>
      <c r="M3" s="242"/>
    </row>
    <row r="4" spans="1:13" ht="12.75">
      <c r="A4" s="229"/>
      <c r="B4" s="230"/>
      <c r="C4" s="230"/>
      <c r="D4" s="231"/>
      <c r="E4" s="238"/>
      <c r="F4" s="239"/>
      <c r="G4" s="239"/>
      <c r="H4" s="239"/>
      <c r="I4" s="239"/>
      <c r="J4" s="239"/>
      <c r="K4" s="239"/>
      <c r="L4" s="240"/>
      <c r="M4" s="242"/>
    </row>
    <row r="5" spans="1:13" ht="13.5">
      <c r="A5" s="232"/>
      <c r="B5" s="233"/>
      <c r="C5" s="233"/>
      <c r="D5" s="234"/>
      <c r="E5" s="244" t="s">
        <v>47</v>
      </c>
      <c r="F5" s="245"/>
      <c r="G5" s="245"/>
      <c r="H5" s="245"/>
      <c r="I5" s="245"/>
      <c r="J5" s="245"/>
      <c r="K5" s="245"/>
      <c r="L5" s="246"/>
      <c r="M5" s="242"/>
    </row>
    <row r="6" spans="1:13" ht="12.75">
      <c r="A6" s="247" t="s">
        <v>68</v>
      </c>
      <c r="B6" s="248"/>
      <c r="C6" s="248"/>
      <c r="D6" s="249"/>
      <c r="E6" s="253" t="s">
        <v>81</v>
      </c>
      <c r="F6" s="254"/>
      <c r="G6" s="254"/>
      <c r="H6" s="254"/>
      <c r="I6" s="254"/>
      <c r="J6" s="254"/>
      <c r="K6" s="254"/>
      <c r="L6" s="255"/>
      <c r="M6" s="242"/>
    </row>
    <row r="7" spans="1:13" ht="13.5" thickBot="1">
      <c r="A7" s="250"/>
      <c r="B7" s="251"/>
      <c r="C7" s="251"/>
      <c r="D7" s="252"/>
      <c r="E7" s="256"/>
      <c r="F7" s="257"/>
      <c r="G7" s="257"/>
      <c r="H7" s="257"/>
      <c r="I7" s="257"/>
      <c r="J7" s="257"/>
      <c r="K7" s="257"/>
      <c r="L7" s="258"/>
      <c r="M7" s="243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9" t="s">
        <v>20</v>
      </c>
      <c r="H8" s="260"/>
      <c r="I8" s="260"/>
      <c r="J8" s="260"/>
      <c r="K8" s="260"/>
      <c r="L8" s="261"/>
      <c r="M8" s="26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6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64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65" t="s">
        <v>53</v>
      </c>
      <c r="B12" s="266"/>
      <c r="C12" s="267"/>
      <c r="D12" s="271" t="s">
        <v>54</v>
      </c>
      <c r="E12" s="274" t="s">
        <v>11</v>
      </c>
      <c r="F12" s="275"/>
      <c r="G12" s="280" t="s">
        <v>55</v>
      </c>
      <c r="H12" s="281"/>
      <c r="I12" s="286" t="s">
        <v>56</v>
      </c>
      <c r="J12" s="287"/>
      <c r="K12" s="287"/>
      <c r="L12" s="288"/>
      <c r="M12" s="289" t="s">
        <v>57</v>
      </c>
    </row>
    <row r="13" spans="1:13" ht="13.5" thickBot="1">
      <c r="A13" s="268"/>
      <c r="B13" s="269"/>
      <c r="C13" s="270"/>
      <c r="D13" s="272"/>
      <c r="E13" s="276"/>
      <c r="F13" s="277"/>
      <c r="G13" s="282"/>
      <c r="H13" s="283"/>
      <c r="I13" s="276" t="s">
        <v>25</v>
      </c>
      <c r="J13" s="291"/>
      <c r="K13" s="293" t="s">
        <v>58</v>
      </c>
      <c r="L13" s="294"/>
      <c r="M13" s="290"/>
    </row>
    <row r="14" spans="1:13" ht="34.5" thickBot="1">
      <c r="A14" s="69" t="s">
        <v>5</v>
      </c>
      <c r="B14" s="70" t="s">
        <v>6</v>
      </c>
      <c r="C14" s="71" t="s">
        <v>7</v>
      </c>
      <c r="D14" s="273"/>
      <c r="E14" s="278"/>
      <c r="F14" s="279"/>
      <c r="G14" s="284"/>
      <c r="H14" s="285"/>
      <c r="I14" s="278"/>
      <c r="J14" s="29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95">
        <v>5</v>
      </c>
      <c r="F15" s="296"/>
      <c r="G15" s="295">
        <v>6</v>
      </c>
      <c r="H15" s="296"/>
      <c r="I15" s="295">
        <v>7</v>
      </c>
      <c r="J15" s="296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23915</v>
      </c>
      <c r="E16" s="297"/>
      <c r="F16" s="298"/>
      <c r="G16" s="299">
        <v>21264.99</v>
      </c>
      <c r="H16" s="300"/>
      <c r="I16" s="297">
        <v>557.57</v>
      </c>
      <c r="J16" s="298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301"/>
      <c r="F17" s="302"/>
      <c r="G17" s="303">
        <v>470</v>
      </c>
      <c r="H17" s="304"/>
      <c r="I17" s="301">
        <v>0</v>
      </c>
      <c r="J17" s="302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414683</v>
      </c>
      <c r="E18" s="301"/>
      <c r="F18" s="305"/>
      <c r="G18" s="303">
        <v>385575.43</v>
      </c>
      <c r="H18" s="306"/>
      <c r="I18" s="301">
        <v>10130.37</v>
      </c>
      <c r="J18" s="305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28500</v>
      </c>
      <c r="E19" s="301"/>
      <c r="F19" s="305"/>
      <c r="G19" s="303">
        <v>28500.05</v>
      </c>
      <c r="H19" s="306"/>
      <c r="I19" s="301">
        <v>0</v>
      </c>
      <c r="J19" s="305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79350</v>
      </c>
      <c r="E20" s="301"/>
      <c r="F20" s="305"/>
      <c r="G20" s="303">
        <v>72439.08</v>
      </c>
      <c r="H20" s="306"/>
      <c r="I20" s="301">
        <v>5990.99</v>
      </c>
      <c r="J20" s="305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10818</v>
      </c>
      <c r="E21" s="301"/>
      <c r="F21" s="305"/>
      <c r="G21" s="303">
        <v>9891.85</v>
      </c>
      <c r="H21" s="306"/>
      <c r="I21" s="301">
        <v>840.65</v>
      </c>
      <c r="J21" s="305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301"/>
      <c r="F22" s="302"/>
      <c r="G22" s="303">
        <v>1297.49</v>
      </c>
      <c r="H22" s="304"/>
      <c r="I22" s="301">
        <v>382.87</v>
      </c>
      <c r="J22" s="302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60600</v>
      </c>
      <c r="E23" s="301"/>
      <c r="F23" s="302"/>
      <c r="G23" s="303">
        <v>49166.95</v>
      </c>
      <c r="H23" s="304"/>
      <c r="I23" s="301">
        <v>444.6</v>
      </c>
      <c r="J23" s="302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19230</v>
      </c>
      <c r="E24" s="301"/>
      <c r="F24" s="302"/>
      <c r="G24" s="303">
        <v>19228.61</v>
      </c>
      <c r="H24" s="304"/>
      <c r="I24" s="301">
        <v>843.34</v>
      </c>
      <c r="J24" s="302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7500</v>
      </c>
      <c r="E25" s="301"/>
      <c r="F25" s="302"/>
      <c r="G25" s="303">
        <v>6999.81</v>
      </c>
      <c r="H25" s="304"/>
      <c r="I25" s="301">
        <v>245.51</v>
      </c>
      <c r="J25" s="302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20952</v>
      </c>
      <c r="E26" s="301"/>
      <c r="F26" s="302"/>
      <c r="G26" s="303">
        <v>13039.19</v>
      </c>
      <c r="H26" s="304"/>
      <c r="I26" s="301">
        <v>167.83</v>
      </c>
      <c r="J26" s="302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180000</v>
      </c>
      <c r="E27" s="301"/>
      <c r="F27" s="302"/>
      <c r="G27" s="303">
        <v>174714.18</v>
      </c>
      <c r="H27" s="304"/>
      <c r="I27" s="301">
        <v>0</v>
      </c>
      <c r="J27" s="302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630</v>
      </c>
      <c r="E28" s="301"/>
      <c r="F28" s="302"/>
      <c r="G28" s="303">
        <v>630</v>
      </c>
      <c r="H28" s="304"/>
      <c r="I28" s="301">
        <v>0</v>
      </c>
      <c r="J28" s="302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21357</v>
      </c>
      <c r="E29" s="301"/>
      <c r="F29" s="302"/>
      <c r="G29" s="303">
        <v>19349.64</v>
      </c>
      <c r="H29" s="304"/>
      <c r="I29" s="301">
        <v>382.22</v>
      </c>
      <c r="J29" s="302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1400</v>
      </c>
      <c r="E30" s="301"/>
      <c r="F30" s="305"/>
      <c r="G30" s="303">
        <v>1305.72</v>
      </c>
      <c r="H30" s="306"/>
      <c r="I30" s="301">
        <v>0</v>
      </c>
      <c r="J30" s="305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1000</v>
      </c>
      <c r="E31" s="301"/>
      <c r="F31" s="305"/>
      <c r="G31" s="303">
        <v>803.44</v>
      </c>
      <c r="H31" s="306"/>
      <c r="I31" s="301">
        <v>6.82</v>
      </c>
      <c r="J31" s="305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301"/>
      <c r="F32" s="305"/>
      <c r="G32" s="303">
        <v>0</v>
      </c>
      <c r="H32" s="306"/>
      <c r="I32" s="301">
        <v>0</v>
      </c>
      <c r="J32" s="305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22880</v>
      </c>
      <c r="E33" s="301"/>
      <c r="F33" s="305"/>
      <c r="G33" s="303">
        <v>22880</v>
      </c>
      <c r="H33" s="306"/>
      <c r="I33" s="301">
        <v>0</v>
      </c>
      <c r="J33" s="305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0</v>
      </c>
      <c r="E34" s="301"/>
      <c r="F34" s="305"/>
      <c r="G34" s="303">
        <v>0</v>
      </c>
      <c r="H34" s="306"/>
      <c r="I34" s="301">
        <v>0</v>
      </c>
      <c r="J34" s="305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894985</v>
      </c>
      <c r="E35" s="308">
        <f>SUM(E16:F34)</f>
        <v>0</v>
      </c>
      <c r="F35" s="309"/>
      <c r="G35" s="310">
        <f>SUM(G16:H34)</f>
        <v>827556.4299999998</v>
      </c>
      <c r="H35" s="311"/>
      <c r="I35" s="308">
        <f>SUM(I16:J34)</f>
        <v>19992.77</v>
      </c>
      <c r="J35" s="309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312" t="s">
        <v>43</v>
      </c>
      <c r="F40" s="312"/>
      <c r="G40" s="66"/>
      <c r="H40" s="66">
        <v>2006</v>
      </c>
      <c r="I40" s="127" t="s">
        <v>80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307" t="s">
        <v>4</v>
      </c>
      <c r="F41" s="307"/>
      <c r="G41" s="66"/>
      <c r="H41" s="66"/>
      <c r="I41" s="109" t="s">
        <v>67</v>
      </c>
      <c r="J41" s="109"/>
      <c r="K41" s="108"/>
      <c r="L41" s="108" t="s">
        <v>28</v>
      </c>
      <c r="M41" s="105"/>
    </row>
  </sheetData>
  <sheetProtection/>
  <mergeCells count="81">
    <mergeCell ref="E34:F34"/>
    <mergeCell ref="G34:H34"/>
    <mergeCell ref="E41:F41"/>
    <mergeCell ref="E35:F35"/>
    <mergeCell ref="G35:H35"/>
    <mergeCell ref="I35:J35"/>
    <mergeCell ref="E40:F40"/>
    <mergeCell ref="I34:J34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</mergeCells>
  <printOptions/>
  <pageMargins left="0.75" right="0.75" top="0.42" bottom="0.37" header="0.19" footer="0.18"/>
  <pageSetup orientation="landscape" paperSize="9" scale="9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I33" sqref="I33:J33"/>
    </sheetView>
  </sheetViews>
  <sheetFormatPr defaultColWidth="9.140625" defaultRowHeight="12.75"/>
  <cols>
    <col min="4" max="4" width="12.28125" style="0" customWidth="1"/>
    <col min="6" max="6" width="6.421875" style="0" customWidth="1"/>
    <col min="8" max="8" width="6.8515625" style="0" customWidth="1"/>
    <col min="9" max="9" width="10.00390625" style="0" customWidth="1"/>
    <col min="10" max="10" width="6.00390625" style="0" customWidth="1"/>
    <col min="13" max="13" width="34.003906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26" t="s">
        <v>45</v>
      </c>
      <c r="B2" s="227"/>
      <c r="C2" s="227"/>
      <c r="D2" s="228"/>
      <c r="E2" s="235" t="s">
        <v>46</v>
      </c>
      <c r="F2" s="236"/>
      <c r="G2" s="236"/>
      <c r="H2" s="236"/>
      <c r="I2" s="236"/>
      <c r="J2" s="236"/>
      <c r="K2" s="236"/>
      <c r="L2" s="237"/>
      <c r="M2" s="241" t="s">
        <v>72</v>
      </c>
    </row>
    <row r="3" spans="1:13" ht="12.75">
      <c r="A3" s="229"/>
      <c r="B3" s="230"/>
      <c r="C3" s="230"/>
      <c r="D3" s="231"/>
      <c r="E3" s="238"/>
      <c r="F3" s="239"/>
      <c r="G3" s="239"/>
      <c r="H3" s="239"/>
      <c r="I3" s="239"/>
      <c r="J3" s="239"/>
      <c r="K3" s="239"/>
      <c r="L3" s="240"/>
      <c r="M3" s="242"/>
    </row>
    <row r="4" spans="1:13" ht="12.75">
      <c r="A4" s="229"/>
      <c r="B4" s="230"/>
      <c r="C4" s="230"/>
      <c r="D4" s="231"/>
      <c r="E4" s="238"/>
      <c r="F4" s="239"/>
      <c r="G4" s="239"/>
      <c r="H4" s="239"/>
      <c r="I4" s="239"/>
      <c r="J4" s="239"/>
      <c r="K4" s="239"/>
      <c r="L4" s="240"/>
      <c r="M4" s="242"/>
    </row>
    <row r="5" spans="1:13" ht="13.5">
      <c r="A5" s="232"/>
      <c r="B5" s="233"/>
      <c r="C5" s="233"/>
      <c r="D5" s="234"/>
      <c r="E5" s="244" t="s">
        <v>47</v>
      </c>
      <c r="F5" s="245"/>
      <c r="G5" s="245"/>
      <c r="H5" s="245"/>
      <c r="I5" s="245"/>
      <c r="J5" s="245"/>
      <c r="K5" s="245"/>
      <c r="L5" s="246"/>
      <c r="M5" s="242"/>
    </row>
    <row r="6" spans="1:13" ht="12.75">
      <c r="A6" s="247" t="s">
        <v>68</v>
      </c>
      <c r="B6" s="248"/>
      <c r="C6" s="248"/>
      <c r="D6" s="249"/>
      <c r="E6" s="253" t="s">
        <v>94</v>
      </c>
      <c r="F6" s="254"/>
      <c r="G6" s="254"/>
      <c r="H6" s="254"/>
      <c r="I6" s="254"/>
      <c r="J6" s="254"/>
      <c r="K6" s="254"/>
      <c r="L6" s="255"/>
      <c r="M6" s="242"/>
    </row>
    <row r="7" spans="1:13" ht="13.5" thickBot="1">
      <c r="A7" s="250"/>
      <c r="B7" s="251"/>
      <c r="C7" s="251"/>
      <c r="D7" s="252"/>
      <c r="E7" s="256"/>
      <c r="F7" s="257"/>
      <c r="G7" s="257"/>
      <c r="H7" s="257"/>
      <c r="I7" s="257"/>
      <c r="J7" s="257"/>
      <c r="K7" s="257"/>
      <c r="L7" s="258"/>
      <c r="M7" s="243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9" t="s">
        <v>20</v>
      </c>
      <c r="H8" s="260"/>
      <c r="I8" s="260"/>
      <c r="J8" s="260"/>
      <c r="K8" s="260"/>
      <c r="L8" s="261"/>
      <c r="M8" s="26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6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64"/>
    </row>
    <row r="11" spans="1:13" ht="6" customHeight="1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65" t="s">
        <v>53</v>
      </c>
      <c r="B12" s="266"/>
      <c r="C12" s="267"/>
      <c r="D12" s="271" t="s">
        <v>54</v>
      </c>
      <c r="E12" s="274" t="s">
        <v>11</v>
      </c>
      <c r="F12" s="275"/>
      <c r="G12" s="280" t="s">
        <v>55</v>
      </c>
      <c r="H12" s="281"/>
      <c r="I12" s="286" t="s">
        <v>56</v>
      </c>
      <c r="J12" s="287"/>
      <c r="K12" s="287"/>
      <c r="L12" s="288"/>
      <c r="M12" s="289" t="s">
        <v>57</v>
      </c>
    </row>
    <row r="13" spans="1:13" ht="13.5" thickBot="1">
      <c r="A13" s="268"/>
      <c r="B13" s="269"/>
      <c r="C13" s="270"/>
      <c r="D13" s="272"/>
      <c r="E13" s="276"/>
      <c r="F13" s="277"/>
      <c r="G13" s="282"/>
      <c r="H13" s="283"/>
      <c r="I13" s="276" t="s">
        <v>25</v>
      </c>
      <c r="J13" s="291"/>
      <c r="K13" s="293" t="s">
        <v>58</v>
      </c>
      <c r="L13" s="294"/>
      <c r="M13" s="290"/>
    </row>
    <row r="14" spans="1:13" ht="45" customHeight="1" thickBot="1">
      <c r="A14" s="69" t="s">
        <v>5</v>
      </c>
      <c r="B14" s="70" t="s">
        <v>6</v>
      </c>
      <c r="C14" s="71" t="s">
        <v>7</v>
      </c>
      <c r="D14" s="273"/>
      <c r="E14" s="278"/>
      <c r="F14" s="279"/>
      <c r="G14" s="284"/>
      <c r="H14" s="285"/>
      <c r="I14" s="278"/>
      <c r="J14" s="29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95">
        <v>5</v>
      </c>
      <c r="F15" s="296"/>
      <c r="G15" s="295">
        <v>6</v>
      </c>
      <c r="H15" s="296"/>
      <c r="I15" s="295">
        <v>7</v>
      </c>
      <c r="J15" s="296"/>
      <c r="K15" s="79">
        <v>8</v>
      </c>
      <c r="L15" s="80">
        <v>9</v>
      </c>
      <c r="M15" s="81">
        <v>10</v>
      </c>
    </row>
    <row r="16" spans="1:13" ht="13.5" thickBot="1">
      <c r="A16" s="82">
        <v>801</v>
      </c>
      <c r="B16" s="113">
        <v>80101</v>
      </c>
      <c r="C16" s="128">
        <v>3020</v>
      </c>
      <c r="D16" s="118">
        <v>23265</v>
      </c>
      <c r="E16" s="297">
        <f aca="true" t="shared" si="0" ref="E16:E37">G16</f>
        <v>22915.92</v>
      </c>
      <c r="F16" s="298"/>
      <c r="G16" s="299">
        <v>22915.92</v>
      </c>
      <c r="H16" s="300"/>
      <c r="I16" s="297">
        <v>555.54</v>
      </c>
      <c r="J16" s="298"/>
      <c r="K16" s="84"/>
      <c r="L16" s="85"/>
      <c r="M16" s="83"/>
    </row>
    <row r="17" spans="1:13" ht="13.5" thickBot="1">
      <c r="A17" s="86"/>
      <c r="B17" s="87"/>
      <c r="C17" s="130">
        <v>4010</v>
      </c>
      <c r="D17" s="122">
        <v>436227</v>
      </c>
      <c r="E17" s="297">
        <f t="shared" si="0"/>
        <v>433605.66</v>
      </c>
      <c r="F17" s="298"/>
      <c r="G17" s="303">
        <v>433605.66</v>
      </c>
      <c r="H17" s="306"/>
      <c r="I17" s="301">
        <v>9995.33</v>
      </c>
      <c r="J17" s="305"/>
      <c r="K17" s="89"/>
      <c r="L17" s="90"/>
      <c r="M17" s="88"/>
    </row>
    <row r="18" spans="1:13" ht="13.5" thickBot="1">
      <c r="A18" s="86"/>
      <c r="B18" s="87"/>
      <c r="C18" s="130">
        <v>4040</v>
      </c>
      <c r="D18" s="122">
        <v>32198</v>
      </c>
      <c r="E18" s="297">
        <f t="shared" si="0"/>
        <v>32197.42</v>
      </c>
      <c r="F18" s="298"/>
      <c r="G18" s="303">
        <v>32197.42</v>
      </c>
      <c r="H18" s="306"/>
      <c r="I18" s="301">
        <v>34412.35</v>
      </c>
      <c r="J18" s="305"/>
      <c r="K18" s="89"/>
      <c r="L18" s="90"/>
      <c r="M18" s="88"/>
    </row>
    <row r="19" spans="1:13" ht="13.5" thickBot="1">
      <c r="A19" s="86"/>
      <c r="B19" s="87"/>
      <c r="C19" s="130">
        <v>4110</v>
      </c>
      <c r="D19" s="122">
        <v>86300</v>
      </c>
      <c r="E19" s="297">
        <f t="shared" si="0"/>
        <v>82446.01</v>
      </c>
      <c r="F19" s="298"/>
      <c r="G19" s="303">
        <v>82446.01</v>
      </c>
      <c r="H19" s="306"/>
      <c r="I19" s="301">
        <v>11590.62</v>
      </c>
      <c r="J19" s="305"/>
      <c r="K19" s="89"/>
      <c r="L19" s="90"/>
      <c r="M19" s="88"/>
    </row>
    <row r="20" spans="1:13" ht="13.5" thickBot="1">
      <c r="A20" s="86"/>
      <c r="B20" s="87"/>
      <c r="C20" s="130">
        <v>4120</v>
      </c>
      <c r="D20" s="122">
        <v>12090</v>
      </c>
      <c r="E20" s="297">
        <f t="shared" si="0"/>
        <v>11714.53</v>
      </c>
      <c r="F20" s="298"/>
      <c r="G20" s="303">
        <v>11714.53</v>
      </c>
      <c r="H20" s="306"/>
      <c r="I20" s="301">
        <v>1722.95</v>
      </c>
      <c r="J20" s="305"/>
      <c r="K20" s="89"/>
      <c r="L20" s="90"/>
      <c r="M20" s="88"/>
    </row>
    <row r="21" spans="1:13" ht="13.5" thickBot="1">
      <c r="A21" s="86"/>
      <c r="B21" s="87"/>
      <c r="C21" s="130">
        <v>4170</v>
      </c>
      <c r="D21" s="122">
        <v>755</v>
      </c>
      <c r="E21" s="297">
        <f t="shared" si="0"/>
        <v>755</v>
      </c>
      <c r="F21" s="298"/>
      <c r="G21" s="303">
        <v>755</v>
      </c>
      <c r="H21" s="304"/>
      <c r="I21" s="301">
        <v>0</v>
      </c>
      <c r="J21" s="302"/>
      <c r="K21" s="89"/>
      <c r="L21" s="90"/>
      <c r="M21" s="88"/>
    </row>
    <row r="22" spans="1:13" ht="13.5" thickBot="1">
      <c r="A22" s="86"/>
      <c r="B22" s="87"/>
      <c r="C22" s="130">
        <v>4210</v>
      </c>
      <c r="D22" s="122">
        <v>32836</v>
      </c>
      <c r="E22" s="297">
        <f t="shared" si="0"/>
        <v>32835.28</v>
      </c>
      <c r="F22" s="298"/>
      <c r="G22" s="303">
        <v>32835.28</v>
      </c>
      <c r="H22" s="304"/>
      <c r="I22" s="301">
        <v>0</v>
      </c>
      <c r="J22" s="302"/>
      <c r="K22" s="89"/>
      <c r="L22" s="90"/>
      <c r="M22" s="88"/>
    </row>
    <row r="23" spans="1:13" ht="13.5" thickBot="1">
      <c r="A23" s="86"/>
      <c r="B23" s="87"/>
      <c r="C23" s="130">
        <v>4240</v>
      </c>
      <c r="D23" s="122">
        <v>2500</v>
      </c>
      <c r="E23" s="297">
        <f t="shared" si="0"/>
        <v>2486.82</v>
      </c>
      <c r="F23" s="298"/>
      <c r="G23" s="303">
        <v>2486.82</v>
      </c>
      <c r="H23" s="304"/>
      <c r="I23" s="301">
        <v>0</v>
      </c>
      <c r="J23" s="302"/>
      <c r="K23" s="89"/>
      <c r="L23" s="90"/>
      <c r="M23" s="88"/>
    </row>
    <row r="24" spans="1:13" ht="13.5" thickBot="1">
      <c r="A24" s="86"/>
      <c r="B24" s="87"/>
      <c r="C24" s="130">
        <v>4260</v>
      </c>
      <c r="D24" s="122">
        <v>36110</v>
      </c>
      <c r="E24" s="297">
        <f t="shared" si="0"/>
        <v>36109.54</v>
      </c>
      <c r="F24" s="298"/>
      <c r="G24" s="303">
        <v>36109.54</v>
      </c>
      <c r="H24" s="304"/>
      <c r="I24" s="301">
        <v>0</v>
      </c>
      <c r="J24" s="302"/>
      <c r="K24" s="89"/>
      <c r="L24" s="90"/>
      <c r="M24" s="88"/>
    </row>
    <row r="25" spans="1:13" ht="13.5" thickBot="1">
      <c r="A25" s="86"/>
      <c r="B25" s="87"/>
      <c r="C25" s="130">
        <v>4270</v>
      </c>
      <c r="D25" s="122">
        <v>172879</v>
      </c>
      <c r="E25" s="297">
        <f t="shared" si="0"/>
        <v>172878.98</v>
      </c>
      <c r="F25" s="298"/>
      <c r="G25" s="303">
        <v>172878.98</v>
      </c>
      <c r="H25" s="304"/>
      <c r="I25" s="301">
        <v>0</v>
      </c>
      <c r="J25" s="302"/>
      <c r="K25" s="89"/>
      <c r="L25" s="90"/>
      <c r="M25" s="88"/>
    </row>
    <row r="26" spans="1:13" ht="13.5" thickBot="1">
      <c r="A26" s="86"/>
      <c r="B26" s="87"/>
      <c r="C26" s="130">
        <v>4280</v>
      </c>
      <c r="D26" s="122">
        <v>1500</v>
      </c>
      <c r="E26" s="297">
        <f t="shared" si="0"/>
        <v>1496</v>
      </c>
      <c r="F26" s="298"/>
      <c r="G26" s="303">
        <v>1496</v>
      </c>
      <c r="H26" s="304"/>
      <c r="I26" s="301">
        <v>0</v>
      </c>
      <c r="J26" s="302"/>
      <c r="K26" s="89"/>
      <c r="L26" s="90"/>
      <c r="M26" s="88"/>
    </row>
    <row r="27" spans="1:13" ht="13.5" thickBot="1">
      <c r="A27" s="86"/>
      <c r="B27" s="87"/>
      <c r="C27" s="130">
        <v>4300</v>
      </c>
      <c r="D27" s="122">
        <v>11666</v>
      </c>
      <c r="E27" s="297">
        <f t="shared" si="0"/>
        <v>11663.78</v>
      </c>
      <c r="F27" s="298"/>
      <c r="G27" s="303">
        <v>11663.78</v>
      </c>
      <c r="H27" s="304"/>
      <c r="I27" s="301">
        <v>0</v>
      </c>
      <c r="J27" s="302"/>
      <c r="K27" s="89"/>
      <c r="L27" s="90"/>
      <c r="M27" s="88"/>
    </row>
    <row r="28" spans="1:13" ht="13.5" thickBot="1">
      <c r="A28" s="86"/>
      <c r="B28" s="87"/>
      <c r="C28" s="130">
        <v>4350</v>
      </c>
      <c r="D28" s="122">
        <v>1390</v>
      </c>
      <c r="E28" s="297">
        <f t="shared" si="0"/>
        <v>1387.88</v>
      </c>
      <c r="F28" s="298"/>
      <c r="G28" s="303">
        <v>1387.88</v>
      </c>
      <c r="H28" s="306"/>
      <c r="I28" s="301">
        <v>0</v>
      </c>
      <c r="J28" s="305"/>
      <c r="K28" s="89"/>
      <c r="L28" s="90"/>
      <c r="M28" s="88"/>
    </row>
    <row r="29" spans="1:13" ht="13.5" thickBot="1">
      <c r="A29" s="86"/>
      <c r="B29" s="87"/>
      <c r="C29" s="130">
        <v>4360</v>
      </c>
      <c r="D29" s="122">
        <v>2289</v>
      </c>
      <c r="E29" s="297">
        <f t="shared" si="0"/>
        <v>2288.6</v>
      </c>
      <c r="F29" s="298"/>
      <c r="G29" s="303">
        <v>2288.6</v>
      </c>
      <c r="H29" s="314"/>
      <c r="I29" s="301">
        <v>0</v>
      </c>
      <c r="J29" s="313"/>
      <c r="K29" s="89"/>
      <c r="L29" s="90"/>
      <c r="M29" s="88"/>
    </row>
    <row r="30" spans="1:13" ht="13.5" thickBot="1">
      <c r="A30" s="86"/>
      <c r="B30" s="87"/>
      <c r="C30" s="130">
        <v>4370</v>
      </c>
      <c r="D30" s="122">
        <v>3760</v>
      </c>
      <c r="E30" s="297">
        <f t="shared" si="0"/>
        <v>3759</v>
      </c>
      <c r="F30" s="298"/>
      <c r="G30" s="303">
        <v>3759</v>
      </c>
      <c r="H30" s="314"/>
      <c r="I30" s="301">
        <v>0</v>
      </c>
      <c r="J30" s="313"/>
      <c r="K30" s="89"/>
      <c r="L30" s="90"/>
      <c r="M30" s="88"/>
    </row>
    <row r="31" spans="1:13" ht="13.5" thickBot="1">
      <c r="A31" s="86"/>
      <c r="B31" s="87"/>
      <c r="C31" s="130">
        <v>4410</v>
      </c>
      <c r="D31" s="122">
        <v>1302</v>
      </c>
      <c r="E31" s="297">
        <f t="shared" si="0"/>
        <v>1301.38</v>
      </c>
      <c r="F31" s="298"/>
      <c r="G31" s="303">
        <v>1301.38</v>
      </c>
      <c r="H31" s="306"/>
      <c r="I31" s="301">
        <v>11.94</v>
      </c>
      <c r="J31" s="305"/>
      <c r="K31" s="89"/>
      <c r="L31" s="90"/>
      <c r="M31" s="88"/>
    </row>
    <row r="32" spans="1:13" ht="13.5" thickBot="1">
      <c r="A32" s="86"/>
      <c r="B32" s="87"/>
      <c r="C32" s="130">
        <v>4430</v>
      </c>
      <c r="D32" s="122">
        <v>2362</v>
      </c>
      <c r="E32" s="297">
        <f t="shared" si="0"/>
        <v>2362</v>
      </c>
      <c r="F32" s="298"/>
      <c r="G32" s="303">
        <v>2362</v>
      </c>
      <c r="H32" s="306"/>
      <c r="I32" s="301">
        <v>0</v>
      </c>
      <c r="J32" s="305"/>
      <c r="K32" s="89"/>
      <c r="L32" s="90"/>
      <c r="M32" s="88"/>
    </row>
    <row r="33" spans="1:13" ht="13.5" thickBot="1">
      <c r="A33" s="91"/>
      <c r="B33" s="92"/>
      <c r="C33" s="130">
        <v>4440</v>
      </c>
      <c r="D33" s="122">
        <v>25606</v>
      </c>
      <c r="E33" s="297">
        <f t="shared" si="0"/>
        <v>25606</v>
      </c>
      <c r="F33" s="298"/>
      <c r="G33" s="303">
        <v>25606</v>
      </c>
      <c r="H33" s="306"/>
      <c r="I33" s="301">
        <v>0</v>
      </c>
      <c r="J33" s="305"/>
      <c r="K33" s="89"/>
      <c r="L33" s="90"/>
      <c r="M33" s="93"/>
    </row>
    <row r="34" spans="1:13" ht="13.5" thickBot="1">
      <c r="A34" s="91"/>
      <c r="B34" s="92"/>
      <c r="C34" s="131">
        <v>4580</v>
      </c>
      <c r="D34" s="124">
        <v>1</v>
      </c>
      <c r="E34" s="297">
        <f t="shared" si="0"/>
        <v>0.09</v>
      </c>
      <c r="F34" s="298"/>
      <c r="G34" s="303">
        <v>0.09</v>
      </c>
      <c r="H34" s="306"/>
      <c r="I34" s="301">
        <v>0</v>
      </c>
      <c r="J34" s="305"/>
      <c r="K34" s="89"/>
      <c r="L34" s="90"/>
      <c r="M34" s="93"/>
    </row>
    <row r="35" spans="1:13" ht="13.5" thickBot="1">
      <c r="A35" s="137"/>
      <c r="B35" s="137"/>
      <c r="C35" s="130">
        <v>4700</v>
      </c>
      <c r="D35" s="122">
        <v>1000</v>
      </c>
      <c r="E35" s="297">
        <f t="shared" si="0"/>
        <v>990</v>
      </c>
      <c r="F35" s="298"/>
      <c r="G35" s="303">
        <v>990</v>
      </c>
      <c r="H35" s="314"/>
      <c r="I35" s="301">
        <v>0</v>
      </c>
      <c r="J35" s="313"/>
      <c r="K35" s="135"/>
      <c r="L35" s="136"/>
      <c r="M35" s="137"/>
    </row>
    <row r="36" spans="1:13" ht="13.5" thickBot="1">
      <c r="A36" s="137"/>
      <c r="B36" s="137"/>
      <c r="C36" s="130">
        <v>4740</v>
      </c>
      <c r="D36" s="122">
        <v>896</v>
      </c>
      <c r="E36" s="297">
        <f t="shared" si="0"/>
        <v>894.64</v>
      </c>
      <c r="F36" s="298"/>
      <c r="G36" s="303">
        <v>894.64</v>
      </c>
      <c r="H36" s="314"/>
      <c r="I36" s="301">
        <v>0</v>
      </c>
      <c r="J36" s="313"/>
      <c r="K36" s="135"/>
      <c r="L36" s="136"/>
      <c r="M36" s="137"/>
    </row>
    <row r="37" spans="1:13" ht="12.75">
      <c r="A37" s="137"/>
      <c r="B37" s="137"/>
      <c r="C37" s="130">
        <v>4750</v>
      </c>
      <c r="D37" s="122">
        <v>6224</v>
      </c>
      <c r="E37" s="297">
        <f t="shared" si="0"/>
        <v>6223.9</v>
      </c>
      <c r="F37" s="298"/>
      <c r="G37" s="303">
        <v>6223.9</v>
      </c>
      <c r="H37" s="314"/>
      <c r="I37" s="301">
        <v>0</v>
      </c>
      <c r="J37" s="313"/>
      <c r="K37" s="135"/>
      <c r="L37" s="136"/>
      <c r="M37" s="137"/>
    </row>
    <row r="38" spans="1:13" ht="13.5" thickBot="1">
      <c r="A38" s="137"/>
      <c r="B38" s="137"/>
      <c r="C38" s="125" t="s">
        <v>33</v>
      </c>
      <c r="D38" s="138">
        <f>SUM(D16:D37)</f>
        <v>893156</v>
      </c>
      <c r="E38" s="308">
        <f>SUM(E16:F37)</f>
        <v>885918.4299999999</v>
      </c>
      <c r="F38" s="309"/>
      <c r="G38" s="310">
        <f>SUM(G16:H37)</f>
        <v>885918.4299999999</v>
      </c>
      <c r="H38" s="311"/>
      <c r="I38" s="308">
        <f>SUM(I16:J37)</f>
        <v>58288.73</v>
      </c>
      <c r="J38" s="309"/>
      <c r="K38" s="97"/>
      <c r="L38" s="98"/>
      <c r="M38" s="137"/>
    </row>
    <row r="39" spans="1:13" ht="12.75">
      <c r="A39" s="99" t="s">
        <v>62</v>
      </c>
      <c r="B39" s="100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2" t="s">
        <v>63</v>
      </c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9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105" t="s">
        <v>64</v>
      </c>
      <c r="B43" s="106"/>
      <c r="C43" s="106"/>
      <c r="D43" s="106"/>
      <c r="E43" s="312" t="s">
        <v>43</v>
      </c>
      <c r="F43" s="312"/>
      <c r="G43" s="66"/>
      <c r="H43" s="66">
        <v>2008</v>
      </c>
      <c r="I43" s="127" t="s">
        <v>82</v>
      </c>
      <c r="J43" s="107">
        <v>31</v>
      </c>
      <c r="K43" s="105"/>
      <c r="L43" s="105" t="s">
        <v>65</v>
      </c>
      <c r="M43" s="105"/>
    </row>
    <row r="44" spans="1:13" ht="12.75">
      <c r="A44" s="108" t="s">
        <v>66</v>
      </c>
      <c r="B44" s="108"/>
      <c r="C44" s="105"/>
      <c r="D44" s="105"/>
      <c r="E44" s="307" t="s">
        <v>4</v>
      </c>
      <c r="F44" s="307"/>
      <c r="G44" s="66"/>
      <c r="H44" s="66"/>
      <c r="I44" s="109" t="s">
        <v>67</v>
      </c>
      <c r="J44" s="109"/>
      <c r="K44" s="108"/>
      <c r="L44" s="108" t="s">
        <v>28</v>
      </c>
      <c r="M44" s="105"/>
    </row>
  </sheetData>
  <sheetProtection/>
  <mergeCells count="90">
    <mergeCell ref="E35:F35"/>
    <mergeCell ref="G35:H35"/>
    <mergeCell ref="I35:J35"/>
    <mergeCell ref="E36:F36"/>
    <mergeCell ref="G36:H36"/>
    <mergeCell ref="I36:J36"/>
    <mergeCell ref="E33:F33"/>
    <mergeCell ref="G33:H33"/>
    <mergeCell ref="I33:J33"/>
    <mergeCell ref="E34:F34"/>
    <mergeCell ref="G34:H34"/>
    <mergeCell ref="I34:J34"/>
    <mergeCell ref="E31:F31"/>
    <mergeCell ref="G31:H31"/>
    <mergeCell ref="I31:J31"/>
    <mergeCell ref="E32:F32"/>
    <mergeCell ref="G32:H32"/>
    <mergeCell ref="I32:J32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  <mergeCell ref="E43:F43"/>
    <mergeCell ref="E44:F44"/>
    <mergeCell ref="I37:J37"/>
    <mergeCell ref="E38:F38"/>
    <mergeCell ref="G38:H38"/>
    <mergeCell ref="I38:J38"/>
    <mergeCell ref="E37:F37"/>
    <mergeCell ref="G37:H37"/>
  </mergeCells>
  <printOptions/>
  <pageMargins left="0.75" right="0.75" top="0.34" bottom="0.33" header="0.29" footer="0.28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6">
      <selection activeCell="L42" sqref="L42"/>
    </sheetView>
  </sheetViews>
  <sheetFormatPr defaultColWidth="9.140625" defaultRowHeight="12.75"/>
  <cols>
    <col min="5" max="5" width="12.57421875" style="0" customWidth="1"/>
    <col min="10" max="10" width="11.140625" style="0" customWidth="1"/>
    <col min="12" max="12" width="25.7109375" style="0" customWidth="1"/>
  </cols>
  <sheetData>
    <row r="1" spans="1:12" ht="13.5" thickBot="1">
      <c r="A1" s="192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2.75">
      <c r="A2" s="186" t="s">
        <v>21</v>
      </c>
      <c r="B2" s="187"/>
      <c r="C2" s="187"/>
      <c r="D2" s="188"/>
      <c r="E2" s="198" t="s">
        <v>38</v>
      </c>
      <c r="F2" s="199"/>
      <c r="G2" s="199"/>
      <c r="H2" s="199"/>
      <c r="I2" s="199"/>
      <c r="J2" s="199"/>
      <c r="K2" s="200"/>
      <c r="L2" s="19" t="s">
        <v>2</v>
      </c>
    </row>
    <row r="3" spans="1:12" ht="15">
      <c r="A3" s="163"/>
      <c r="B3" s="164"/>
      <c r="C3" s="164"/>
      <c r="D3" s="165"/>
      <c r="E3" s="213" t="s">
        <v>34</v>
      </c>
      <c r="F3" s="214"/>
      <c r="G3" s="214"/>
      <c r="H3" s="214"/>
      <c r="I3" s="214"/>
      <c r="J3" s="214"/>
      <c r="K3" s="215"/>
      <c r="L3" s="26"/>
    </row>
    <row r="4" spans="1:12" ht="15">
      <c r="A4" s="163"/>
      <c r="B4" s="164"/>
      <c r="C4" s="164"/>
      <c r="D4" s="165"/>
      <c r="E4" s="213" t="s">
        <v>35</v>
      </c>
      <c r="F4" s="214"/>
      <c r="G4" s="214"/>
      <c r="H4" s="214"/>
      <c r="I4" s="214"/>
      <c r="J4" s="214"/>
      <c r="K4" s="215"/>
      <c r="L4" s="26" t="s">
        <v>42</v>
      </c>
    </row>
    <row r="5" spans="1:12" ht="15">
      <c r="A5" s="163"/>
      <c r="B5" s="164"/>
      <c r="C5" s="164"/>
      <c r="D5" s="165"/>
      <c r="E5" s="195" t="s">
        <v>22</v>
      </c>
      <c r="F5" s="196"/>
      <c r="G5" s="196"/>
      <c r="H5" s="196"/>
      <c r="I5" s="196"/>
      <c r="J5" s="196"/>
      <c r="K5" s="197"/>
      <c r="L5" s="26" t="s">
        <v>41</v>
      </c>
    </row>
    <row r="6" spans="1:12" ht="12.75">
      <c r="A6" s="166"/>
      <c r="B6" s="167"/>
      <c r="C6" s="167"/>
      <c r="D6" s="168"/>
      <c r="E6" s="204" t="s">
        <v>83</v>
      </c>
      <c r="F6" s="205"/>
      <c r="G6" s="205"/>
      <c r="H6" s="205"/>
      <c r="I6" s="205"/>
      <c r="J6" s="205"/>
      <c r="K6" s="206"/>
      <c r="L6" s="22"/>
    </row>
    <row r="7" spans="1:12" ht="13.5" thickBot="1">
      <c r="A7" s="210" t="s">
        <v>39</v>
      </c>
      <c r="B7" s="211"/>
      <c r="C7" s="211"/>
      <c r="D7" s="212"/>
      <c r="E7" s="207"/>
      <c r="F7" s="208"/>
      <c r="G7" s="208"/>
      <c r="H7" s="208"/>
      <c r="I7" s="208"/>
      <c r="J7" s="208"/>
      <c r="K7" s="209"/>
      <c r="L7" s="23"/>
    </row>
    <row r="8" spans="1:12" ht="12.75">
      <c r="A8" s="189" t="s">
        <v>30</v>
      </c>
      <c r="B8" s="190"/>
      <c r="C8" s="190"/>
      <c r="D8" s="190"/>
      <c r="E8" s="191"/>
      <c r="F8" s="172" t="s">
        <v>20</v>
      </c>
      <c r="G8" s="172"/>
      <c r="H8" s="172"/>
      <c r="I8" s="172"/>
      <c r="J8" s="172"/>
      <c r="K8" s="173"/>
      <c r="L8" s="169" t="s">
        <v>0</v>
      </c>
    </row>
    <row r="9" spans="1:12" ht="12.75">
      <c r="A9" s="189" t="s">
        <v>31</v>
      </c>
      <c r="B9" s="190"/>
      <c r="C9" s="190"/>
      <c r="D9" s="190"/>
      <c r="E9" s="191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70"/>
    </row>
    <row r="10" spans="1:12" ht="13.5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71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80" t="s">
        <v>8</v>
      </c>
      <c r="B12" s="181"/>
      <c r="C12" s="181"/>
      <c r="D12" s="37" t="s">
        <v>36</v>
      </c>
      <c r="E12" s="155" t="s">
        <v>11</v>
      </c>
      <c r="F12" s="155" t="s">
        <v>12</v>
      </c>
      <c r="G12" s="155"/>
      <c r="H12" s="178" t="s">
        <v>10</v>
      </c>
      <c r="I12" s="178"/>
      <c r="J12" s="178"/>
      <c r="K12" s="178"/>
      <c r="L12" s="174" t="s">
        <v>13</v>
      </c>
    </row>
    <row r="13" spans="1:12" ht="13.5" thickBot="1">
      <c r="A13" s="182"/>
      <c r="B13" s="183"/>
      <c r="C13" s="183"/>
      <c r="D13" s="39" t="s">
        <v>37</v>
      </c>
      <c r="E13" s="156"/>
      <c r="F13" s="156"/>
      <c r="G13" s="156"/>
      <c r="H13" s="156" t="s">
        <v>25</v>
      </c>
      <c r="I13" s="184"/>
      <c r="J13" s="13" t="s">
        <v>9</v>
      </c>
      <c r="K13" s="12"/>
      <c r="L13" s="175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57"/>
      <c r="F14" s="157"/>
      <c r="G14" s="157"/>
      <c r="H14" s="157"/>
      <c r="I14" s="185"/>
      <c r="J14" s="139" t="s">
        <v>24</v>
      </c>
      <c r="K14" s="140"/>
      <c r="L14" s="176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58">
        <v>6</v>
      </c>
      <c r="G15" s="158"/>
      <c r="H15" s="158">
        <v>7</v>
      </c>
      <c r="I15" s="158"/>
      <c r="J15" s="158">
        <v>8</v>
      </c>
      <c r="K15" s="158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/>
      <c r="F16" s="159">
        <v>3578.54</v>
      </c>
      <c r="G16" s="160"/>
      <c r="H16" s="177">
        <v>0</v>
      </c>
      <c r="I16" s="177"/>
      <c r="J16" s="178"/>
      <c r="K16" s="178"/>
      <c r="L16" s="18"/>
    </row>
    <row r="17" spans="1:12" ht="12.75">
      <c r="A17" s="8"/>
      <c r="B17" s="4"/>
      <c r="C17" s="4">
        <v>4010</v>
      </c>
      <c r="D17" s="41">
        <v>434235</v>
      </c>
      <c r="E17" s="28"/>
      <c r="F17" s="145">
        <v>65196.62</v>
      </c>
      <c r="G17" s="146"/>
      <c r="H17" s="152">
        <v>0</v>
      </c>
      <c r="I17" s="152"/>
      <c r="J17" s="147"/>
      <c r="K17" s="147"/>
      <c r="L17" s="9"/>
    </row>
    <row r="18" spans="1:12" ht="12.75">
      <c r="A18" s="8"/>
      <c r="B18" s="4"/>
      <c r="C18" s="4">
        <v>4040</v>
      </c>
      <c r="D18" s="41">
        <v>34250</v>
      </c>
      <c r="E18" s="28"/>
      <c r="F18" s="161">
        <v>20872.49</v>
      </c>
      <c r="G18" s="162"/>
      <c r="H18" s="145">
        <v>0</v>
      </c>
      <c r="I18" s="146"/>
      <c r="J18" s="147"/>
      <c r="K18" s="147"/>
      <c r="L18" s="9"/>
    </row>
    <row r="19" spans="1:12" ht="12.75">
      <c r="A19" s="8"/>
      <c r="B19" s="4"/>
      <c r="C19" s="4">
        <v>4110</v>
      </c>
      <c r="D19" s="41">
        <v>85650</v>
      </c>
      <c r="E19" s="28"/>
      <c r="F19" s="145">
        <v>11971.05</v>
      </c>
      <c r="G19" s="146"/>
      <c r="H19" s="152">
        <v>0</v>
      </c>
      <c r="I19" s="152"/>
      <c r="J19" s="147"/>
      <c r="K19" s="147"/>
      <c r="L19" s="9"/>
    </row>
    <row r="20" spans="1:12" ht="12.75">
      <c r="A20" s="8"/>
      <c r="B20" s="4"/>
      <c r="C20" s="4">
        <v>4120</v>
      </c>
      <c r="D20" s="41">
        <v>12000</v>
      </c>
      <c r="E20" s="28"/>
      <c r="F20" s="145">
        <v>1679.8</v>
      </c>
      <c r="G20" s="146"/>
      <c r="H20" s="152">
        <v>0</v>
      </c>
      <c r="I20" s="152"/>
      <c r="J20" s="147"/>
      <c r="K20" s="147"/>
      <c r="L20" s="9"/>
    </row>
    <row r="21" spans="1:12" ht="12.75">
      <c r="A21" s="8"/>
      <c r="B21" s="4"/>
      <c r="C21" s="4">
        <v>4170</v>
      </c>
      <c r="D21" s="41">
        <v>1700</v>
      </c>
      <c r="E21" s="28"/>
      <c r="F21" s="145">
        <v>105.66</v>
      </c>
      <c r="G21" s="146"/>
      <c r="H21" s="152">
        <v>0</v>
      </c>
      <c r="I21" s="152"/>
      <c r="J21" s="147"/>
      <c r="K21" s="147"/>
      <c r="L21" s="9"/>
    </row>
    <row r="22" spans="1:12" ht="12.75">
      <c r="A22" s="8"/>
      <c r="B22" s="4"/>
      <c r="C22" s="4">
        <v>4210</v>
      </c>
      <c r="D22" s="41">
        <v>17400</v>
      </c>
      <c r="E22" s="28"/>
      <c r="F22" s="145">
        <v>3238.36</v>
      </c>
      <c r="G22" s="146"/>
      <c r="H22" s="152">
        <v>0</v>
      </c>
      <c r="I22" s="152"/>
      <c r="J22" s="147"/>
      <c r="K22" s="147"/>
      <c r="L22" s="9"/>
    </row>
    <row r="23" spans="1:12" ht="12.75">
      <c r="A23" s="8"/>
      <c r="B23" s="4"/>
      <c r="C23" s="4">
        <v>4220</v>
      </c>
      <c r="D23" s="41">
        <v>0</v>
      </c>
      <c r="E23" s="28"/>
      <c r="F23" s="145">
        <v>0</v>
      </c>
      <c r="G23" s="149"/>
      <c r="H23" s="145">
        <v>0</v>
      </c>
      <c r="I23" s="146"/>
      <c r="J23" s="150"/>
      <c r="K23" s="154"/>
      <c r="L23" s="9"/>
    </row>
    <row r="24" spans="1:12" ht="12.75">
      <c r="A24" s="8"/>
      <c r="B24" s="4"/>
      <c r="C24" s="4">
        <v>4240</v>
      </c>
      <c r="D24" s="41">
        <v>2500</v>
      </c>
      <c r="E24" s="28"/>
      <c r="F24" s="145">
        <v>79.47</v>
      </c>
      <c r="G24" s="146"/>
      <c r="H24" s="152">
        <v>0</v>
      </c>
      <c r="I24" s="152"/>
      <c r="J24" s="147"/>
      <c r="K24" s="147"/>
      <c r="L24" s="9"/>
    </row>
    <row r="25" spans="1:12" ht="12.75">
      <c r="A25" s="8"/>
      <c r="B25" s="4"/>
      <c r="C25" s="4">
        <v>4260</v>
      </c>
      <c r="D25" s="41">
        <v>46500</v>
      </c>
      <c r="E25" s="28"/>
      <c r="F25" s="145">
        <v>6523.48</v>
      </c>
      <c r="G25" s="146"/>
      <c r="H25" s="152">
        <v>0</v>
      </c>
      <c r="I25" s="152"/>
      <c r="J25" s="147"/>
      <c r="K25" s="147"/>
      <c r="L25" s="9"/>
    </row>
    <row r="26" spans="1:12" ht="12.75">
      <c r="A26" s="8"/>
      <c r="B26" s="4"/>
      <c r="C26" s="4">
        <v>4270</v>
      </c>
      <c r="D26" s="41">
        <v>152600</v>
      </c>
      <c r="E26" s="28"/>
      <c r="F26" s="145">
        <v>1612.5</v>
      </c>
      <c r="G26" s="146"/>
      <c r="H26" s="152">
        <v>0</v>
      </c>
      <c r="I26" s="152"/>
      <c r="J26" s="147"/>
      <c r="K26" s="147"/>
      <c r="L26" s="9"/>
    </row>
    <row r="27" spans="1:12" ht="12.75">
      <c r="A27" s="8"/>
      <c r="B27" s="4"/>
      <c r="C27" s="4">
        <v>4280</v>
      </c>
      <c r="D27" s="41">
        <v>1500</v>
      </c>
      <c r="E27" s="28"/>
      <c r="F27" s="145">
        <v>792</v>
      </c>
      <c r="G27" s="149"/>
      <c r="H27" s="145">
        <v>0</v>
      </c>
      <c r="I27" s="146"/>
      <c r="J27" s="150"/>
      <c r="K27" s="154"/>
      <c r="L27" s="9"/>
    </row>
    <row r="28" spans="1:12" ht="12.75">
      <c r="A28" s="8"/>
      <c r="B28" s="4"/>
      <c r="C28" s="4">
        <v>4300</v>
      </c>
      <c r="D28" s="41">
        <v>9600</v>
      </c>
      <c r="E28" s="28"/>
      <c r="F28" s="145">
        <v>2833.45</v>
      </c>
      <c r="G28" s="146"/>
      <c r="H28" s="152">
        <v>0</v>
      </c>
      <c r="I28" s="152"/>
      <c r="J28" s="147"/>
      <c r="K28" s="147"/>
      <c r="L28" s="9"/>
    </row>
    <row r="29" spans="1:12" ht="12.75">
      <c r="A29" s="8"/>
      <c r="B29" s="4"/>
      <c r="C29" s="4">
        <v>4350</v>
      </c>
      <c r="D29" s="41">
        <v>1000</v>
      </c>
      <c r="E29" s="28"/>
      <c r="F29" s="145">
        <v>168.36</v>
      </c>
      <c r="G29" s="146"/>
      <c r="H29" s="152">
        <v>0</v>
      </c>
      <c r="I29" s="152"/>
      <c r="J29" s="147"/>
      <c r="K29" s="147"/>
      <c r="L29" s="9"/>
    </row>
    <row r="30" spans="1:12" ht="12.75">
      <c r="A30" s="8"/>
      <c r="B30" s="4"/>
      <c r="C30" s="4">
        <v>4360</v>
      </c>
      <c r="D30" s="41">
        <v>1500</v>
      </c>
      <c r="E30" s="28"/>
      <c r="F30" s="145">
        <v>132.61</v>
      </c>
      <c r="G30" s="149"/>
      <c r="H30" s="145">
        <v>0</v>
      </c>
      <c r="I30" s="146"/>
      <c r="J30" s="150"/>
      <c r="K30" s="154"/>
      <c r="L30" s="9"/>
    </row>
    <row r="31" spans="1:12" ht="12.75">
      <c r="A31" s="8"/>
      <c r="B31" s="4"/>
      <c r="C31" s="4">
        <v>4370</v>
      </c>
      <c r="D31" s="41">
        <v>3000</v>
      </c>
      <c r="E31" s="28"/>
      <c r="F31" s="145">
        <v>671.59</v>
      </c>
      <c r="G31" s="149"/>
      <c r="H31" s="145">
        <v>0</v>
      </c>
      <c r="I31" s="146"/>
      <c r="J31" s="150"/>
      <c r="K31" s="154"/>
      <c r="L31" s="9"/>
    </row>
    <row r="32" spans="1:12" ht="12.75">
      <c r="A32" s="8"/>
      <c r="B32" s="4"/>
      <c r="C32" s="4">
        <v>4410</v>
      </c>
      <c r="D32" s="41">
        <v>2000</v>
      </c>
      <c r="E32" s="28"/>
      <c r="F32" s="145">
        <v>164.44</v>
      </c>
      <c r="G32" s="146"/>
      <c r="H32" s="152">
        <v>0</v>
      </c>
      <c r="I32" s="152"/>
      <c r="J32" s="147"/>
      <c r="K32" s="147"/>
      <c r="L32" s="9"/>
    </row>
    <row r="33" spans="1:12" ht="12.75">
      <c r="A33" s="8"/>
      <c r="B33" s="4"/>
      <c r="C33" s="4">
        <v>4430</v>
      </c>
      <c r="D33" s="41">
        <v>500</v>
      </c>
      <c r="E33" s="28"/>
      <c r="F33" s="145">
        <v>100</v>
      </c>
      <c r="G33" s="146"/>
      <c r="H33" s="152">
        <v>0</v>
      </c>
      <c r="I33" s="152"/>
      <c r="J33" s="147"/>
      <c r="K33" s="147"/>
      <c r="L33" s="9"/>
    </row>
    <row r="34" spans="1:12" ht="12.75">
      <c r="A34" s="8"/>
      <c r="B34" s="4"/>
      <c r="C34" s="4">
        <v>4440</v>
      </c>
      <c r="D34" s="41">
        <v>25037</v>
      </c>
      <c r="E34" s="28"/>
      <c r="F34" s="145">
        <v>0</v>
      </c>
      <c r="G34" s="146"/>
      <c r="H34" s="152">
        <v>0</v>
      </c>
      <c r="I34" s="152"/>
      <c r="J34" s="147"/>
      <c r="K34" s="147"/>
      <c r="L34" s="9"/>
    </row>
    <row r="35" spans="1:12" ht="12.75">
      <c r="A35" s="42"/>
      <c r="B35" s="43"/>
      <c r="C35" s="43">
        <v>4580</v>
      </c>
      <c r="D35" s="44">
        <v>50</v>
      </c>
      <c r="E35" s="45"/>
      <c r="F35" s="216">
        <v>0.09</v>
      </c>
      <c r="G35" s="217"/>
      <c r="H35" s="216">
        <v>0</v>
      </c>
      <c r="I35" s="217"/>
      <c r="J35" s="218"/>
      <c r="K35" s="219"/>
      <c r="L35" s="46"/>
    </row>
    <row r="36" spans="1:12" ht="12.75">
      <c r="A36" s="4"/>
      <c r="B36" s="4"/>
      <c r="C36" s="4">
        <v>4740</v>
      </c>
      <c r="D36" s="41">
        <v>1000</v>
      </c>
      <c r="E36" s="28"/>
      <c r="F36" s="145">
        <v>0</v>
      </c>
      <c r="G36" s="149"/>
      <c r="H36" s="145">
        <v>0</v>
      </c>
      <c r="I36" s="149"/>
      <c r="J36" s="150"/>
      <c r="K36" s="151"/>
      <c r="L36" s="4"/>
    </row>
    <row r="37" spans="1:12" ht="13.5" thickBot="1">
      <c r="A37" s="42"/>
      <c r="B37" s="43"/>
      <c r="C37" s="1">
        <v>4750</v>
      </c>
      <c r="D37" s="3">
        <v>720</v>
      </c>
      <c r="E37" s="45"/>
      <c r="F37" s="161">
        <v>391.09</v>
      </c>
      <c r="G37" s="220"/>
      <c r="H37" s="161">
        <v>0</v>
      </c>
      <c r="I37" s="162"/>
      <c r="J37" s="221"/>
      <c r="K37" s="222"/>
      <c r="L37" s="46"/>
    </row>
    <row r="38" spans="1:12" ht="13.5" thickBot="1">
      <c r="A38" s="30"/>
      <c r="B38" s="31"/>
      <c r="C38" s="32" t="s">
        <v>33</v>
      </c>
      <c r="D38" s="132">
        <f>SUM(D16:D37)</f>
        <v>856907</v>
      </c>
      <c r="E38" s="33">
        <f>SUM(E16:E34)</f>
        <v>0</v>
      </c>
      <c r="F38" s="143">
        <f>SUM(F16:G37)</f>
        <v>120111.6</v>
      </c>
      <c r="G38" s="144"/>
      <c r="H38" s="143">
        <f>SUM(H16:H34)</f>
        <v>0</v>
      </c>
      <c r="I38" s="144"/>
      <c r="J38" s="142">
        <f>SUM(J16:J34)</f>
        <v>0</v>
      </c>
      <c r="K38" s="141"/>
      <c r="L38" s="34"/>
    </row>
    <row r="39" spans="1:12" ht="12.7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2.75">
      <c r="A40" s="10" t="s">
        <v>3</v>
      </c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14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79" t="s">
        <v>27</v>
      </c>
      <c r="B45" s="179"/>
      <c r="C45" s="179"/>
      <c r="D45" s="1"/>
      <c r="E45" s="36" t="s">
        <v>43</v>
      </c>
      <c r="F45" s="1"/>
      <c r="G45" s="2"/>
      <c r="H45" s="36" t="s">
        <v>84</v>
      </c>
      <c r="I45" s="2"/>
      <c r="J45" s="1"/>
      <c r="K45" s="179" t="s">
        <v>29</v>
      </c>
      <c r="L45" s="179"/>
    </row>
    <row r="46" spans="1:12" ht="12.75">
      <c r="A46" s="179" t="s">
        <v>26</v>
      </c>
      <c r="B46" s="179"/>
      <c r="C46" s="179"/>
      <c r="D46" s="1"/>
      <c r="E46" s="2" t="s">
        <v>4</v>
      </c>
      <c r="F46" s="1"/>
      <c r="G46" s="179" t="s">
        <v>32</v>
      </c>
      <c r="H46" s="179"/>
      <c r="I46" s="179"/>
      <c r="J46" s="1"/>
      <c r="K46" s="179" t="s">
        <v>28</v>
      </c>
      <c r="L46" s="179"/>
    </row>
    <row r="47" spans="1:12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</sheetData>
  <sheetProtection/>
  <mergeCells count="98">
    <mergeCell ref="F37:G37"/>
    <mergeCell ref="H37:I37"/>
    <mergeCell ref="J37:K37"/>
    <mergeCell ref="F38:G38"/>
    <mergeCell ref="H38:I38"/>
    <mergeCell ref="A45:C45"/>
    <mergeCell ref="K45:L45"/>
    <mergeCell ref="A46:C46"/>
    <mergeCell ref="G46:I46"/>
    <mergeCell ref="K46:L46"/>
    <mergeCell ref="J38:K38"/>
    <mergeCell ref="E6:K7"/>
    <mergeCell ref="A7:D7"/>
    <mergeCell ref="F35:G35"/>
    <mergeCell ref="H35:I35"/>
    <mergeCell ref="J35:K35"/>
    <mergeCell ref="F36:G36"/>
    <mergeCell ref="H36:I36"/>
    <mergeCell ref="J36:K36"/>
    <mergeCell ref="A12:C13"/>
    <mergeCell ref="A1:L1"/>
    <mergeCell ref="A2:D2"/>
    <mergeCell ref="E2:K2"/>
    <mergeCell ref="A3:D6"/>
    <mergeCell ref="E3:K3"/>
    <mergeCell ref="E4:K4"/>
    <mergeCell ref="E5:K5"/>
    <mergeCell ref="L12:L14"/>
    <mergeCell ref="H13:I14"/>
    <mergeCell ref="J14:K14"/>
    <mergeCell ref="L8:L10"/>
    <mergeCell ref="E12:E14"/>
    <mergeCell ref="F12:G14"/>
    <mergeCell ref="H12:K12"/>
    <mergeCell ref="A8:E8"/>
    <mergeCell ref="F8:K8"/>
    <mergeCell ref="A9:E9"/>
    <mergeCell ref="A10:E10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4:G34"/>
    <mergeCell ref="H34:I34"/>
    <mergeCell ref="J34:K34"/>
    <mergeCell ref="J33:K33"/>
    <mergeCell ref="H33:I33"/>
    <mergeCell ref="F33:G33"/>
  </mergeCells>
  <printOptions/>
  <pageMargins left="0.75" right="0.75" top="0.46" bottom="0.16" header="0.15" footer="0.1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47"/>
  <sheetViews>
    <sheetView zoomScalePageLayoutView="0" workbookViewId="0" topLeftCell="A1">
      <selection activeCell="A1" sqref="A1:L48"/>
    </sheetView>
  </sheetViews>
  <sheetFormatPr defaultColWidth="9.140625" defaultRowHeight="12.75"/>
  <cols>
    <col min="5" max="5" width="12.57421875" style="0" customWidth="1"/>
    <col min="10" max="10" width="10.421875" style="0" customWidth="1"/>
    <col min="12" max="12" width="28.421875" style="0" customWidth="1"/>
  </cols>
  <sheetData>
    <row r="1" spans="1:12" ht="13.5" thickBot="1">
      <c r="A1" s="192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2.75">
      <c r="A2" s="186" t="s">
        <v>21</v>
      </c>
      <c r="B2" s="187"/>
      <c r="C2" s="187"/>
      <c r="D2" s="188"/>
      <c r="E2" s="198" t="s">
        <v>38</v>
      </c>
      <c r="F2" s="199"/>
      <c r="G2" s="199"/>
      <c r="H2" s="199"/>
      <c r="I2" s="199"/>
      <c r="J2" s="199"/>
      <c r="K2" s="200"/>
      <c r="L2" s="19" t="s">
        <v>2</v>
      </c>
    </row>
    <row r="3" spans="1:12" ht="15">
      <c r="A3" s="163"/>
      <c r="B3" s="164"/>
      <c r="C3" s="164"/>
      <c r="D3" s="165"/>
      <c r="E3" s="213" t="s">
        <v>34</v>
      </c>
      <c r="F3" s="214"/>
      <c r="G3" s="214"/>
      <c r="H3" s="214"/>
      <c r="I3" s="214"/>
      <c r="J3" s="214"/>
      <c r="K3" s="215"/>
      <c r="L3" s="26"/>
    </row>
    <row r="4" spans="1:12" ht="15">
      <c r="A4" s="163"/>
      <c r="B4" s="164"/>
      <c r="C4" s="164"/>
      <c r="D4" s="165"/>
      <c r="E4" s="213" t="s">
        <v>35</v>
      </c>
      <c r="F4" s="214"/>
      <c r="G4" s="214"/>
      <c r="H4" s="214"/>
      <c r="I4" s="214"/>
      <c r="J4" s="214"/>
      <c r="K4" s="215"/>
      <c r="L4" s="26" t="s">
        <v>42</v>
      </c>
    </row>
    <row r="5" spans="1:12" ht="15">
      <c r="A5" s="163"/>
      <c r="B5" s="164"/>
      <c r="C5" s="164"/>
      <c r="D5" s="165"/>
      <c r="E5" s="195" t="s">
        <v>22</v>
      </c>
      <c r="F5" s="196"/>
      <c r="G5" s="196"/>
      <c r="H5" s="196"/>
      <c r="I5" s="196"/>
      <c r="J5" s="196"/>
      <c r="K5" s="197"/>
      <c r="L5" s="26" t="s">
        <v>41</v>
      </c>
    </row>
    <row r="6" spans="1:12" ht="12.75">
      <c r="A6" s="166"/>
      <c r="B6" s="167"/>
      <c r="C6" s="167"/>
      <c r="D6" s="168"/>
      <c r="E6" s="204" t="s">
        <v>86</v>
      </c>
      <c r="F6" s="205"/>
      <c r="G6" s="205"/>
      <c r="H6" s="205"/>
      <c r="I6" s="205"/>
      <c r="J6" s="205"/>
      <c r="K6" s="206"/>
      <c r="L6" s="22"/>
    </row>
    <row r="7" spans="1:12" ht="13.5" thickBot="1">
      <c r="A7" s="210" t="s">
        <v>39</v>
      </c>
      <c r="B7" s="211"/>
      <c r="C7" s="211"/>
      <c r="D7" s="212"/>
      <c r="E7" s="207"/>
      <c r="F7" s="208"/>
      <c r="G7" s="208"/>
      <c r="H7" s="208"/>
      <c r="I7" s="208"/>
      <c r="J7" s="208"/>
      <c r="K7" s="209"/>
      <c r="L7" s="23"/>
    </row>
    <row r="8" spans="1:12" ht="12.75" customHeight="1">
      <c r="A8" s="189" t="s">
        <v>30</v>
      </c>
      <c r="B8" s="190"/>
      <c r="C8" s="190"/>
      <c r="D8" s="190"/>
      <c r="E8" s="191"/>
      <c r="F8" s="172" t="s">
        <v>20</v>
      </c>
      <c r="G8" s="172"/>
      <c r="H8" s="172"/>
      <c r="I8" s="172"/>
      <c r="J8" s="172"/>
      <c r="K8" s="173"/>
      <c r="L8" s="169" t="s">
        <v>0</v>
      </c>
    </row>
    <row r="9" spans="1:12" ht="12.75">
      <c r="A9" s="189" t="s">
        <v>31</v>
      </c>
      <c r="B9" s="190"/>
      <c r="C9" s="190"/>
      <c r="D9" s="190"/>
      <c r="E9" s="191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70"/>
    </row>
    <row r="10" spans="1:12" ht="13.5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71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80" t="s">
        <v>8</v>
      </c>
      <c r="B12" s="181"/>
      <c r="C12" s="181"/>
      <c r="D12" s="37" t="s">
        <v>36</v>
      </c>
      <c r="E12" s="155" t="s">
        <v>11</v>
      </c>
      <c r="F12" s="155" t="s">
        <v>12</v>
      </c>
      <c r="G12" s="155"/>
      <c r="H12" s="178" t="s">
        <v>10</v>
      </c>
      <c r="I12" s="178"/>
      <c r="J12" s="178"/>
      <c r="K12" s="178"/>
      <c r="L12" s="174" t="s">
        <v>13</v>
      </c>
    </row>
    <row r="13" spans="1:12" ht="13.5" thickBot="1">
      <c r="A13" s="182"/>
      <c r="B13" s="183"/>
      <c r="C13" s="183"/>
      <c r="D13" s="39" t="s">
        <v>37</v>
      </c>
      <c r="E13" s="156"/>
      <c r="F13" s="156"/>
      <c r="G13" s="156"/>
      <c r="H13" s="156" t="s">
        <v>25</v>
      </c>
      <c r="I13" s="184"/>
      <c r="J13" s="13" t="s">
        <v>9</v>
      </c>
      <c r="K13" s="12"/>
      <c r="L13" s="175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57"/>
      <c r="F14" s="157"/>
      <c r="G14" s="157"/>
      <c r="H14" s="157"/>
      <c r="I14" s="185"/>
      <c r="J14" s="139" t="s">
        <v>24</v>
      </c>
      <c r="K14" s="140"/>
      <c r="L14" s="176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58">
        <v>6</v>
      </c>
      <c r="G15" s="158"/>
      <c r="H15" s="158">
        <v>7</v>
      </c>
      <c r="I15" s="158"/>
      <c r="J15" s="158">
        <v>8</v>
      </c>
      <c r="K15" s="158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f>F16+H16</f>
        <v>6010.44</v>
      </c>
      <c r="F16" s="159">
        <v>5431.15</v>
      </c>
      <c r="G16" s="160"/>
      <c r="H16" s="177">
        <v>579.29</v>
      </c>
      <c r="I16" s="177"/>
      <c r="J16" s="178"/>
      <c r="K16" s="178"/>
      <c r="L16" s="18"/>
    </row>
    <row r="17" spans="1:12" ht="12.75">
      <c r="A17" s="8"/>
      <c r="B17" s="4"/>
      <c r="C17" s="4">
        <v>4010</v>
      </c>
      <c r="D17" s="41">
        <v>434235</v>
      </c>
      <c r="E17" s="28">
        <f>D17</f>
        <v>434235</v>
      </c>
      <c r="F17" s="145">
        <v>98411.12</v>
      </c>
      <c r="G17" s="146"/>
      <c r="H17" s="152">
        <v>10231.3</v>
      </c>
      <c r="I17" s="152"/>
      <c r="J17" s="147"/>
      <c r="K17" s="147"/>
      <c r="L17" s="9"/>
    </row>
    <row r="18" spans="1:12" ht="12.75">
      <c r="A18" s="8"/>
      <c r="B18" s="4"/>
      <c r="C18" s="4">
        <v>4040</v>
      </c>
      <c r="D18" s="41">
        <v>34250</v>
      </c>
      <c r="E18" s="28">
        <v>32197.42</v>
      </c>
      <c r="F18" s="161">
        <v>32197.42</v>
      </c>
      <c r="G18" s="162"/>
      <c r="H18" s="145">
        <v>0</v>
      </c>
      <c r="I18" s="146"/>
      <c r="J18" s="147"/>
      <c r="K18" s="147"/>
      <c r="L18" s="9"/>
    </row>
    <row r="19" spans="1:12" ht="12.75">
      <c r="A19" s="8"/>
      <c r="B19" s="4"/>
      <c r="C19" s="4">
        <v>4110</v>
      </c>
      <c r="D19" s="41">
        <v>85650</v>
      </c>
      <c r="E19" s="28">
        <f>D19</f>
        <v>85650</v>
      </c>
      <c r="F19" s="145">
        <v>23003.08</v>
      </c>
      <c r="G19" s="146"/>
      <c r="H19" s="152">
        <v>5868.87</v>
      </c>
      <c r="I19" s="152"/>
      <c r="J19" s="147"/>
      <c r="K19" s="147"/>
      <c r="L19" s="9"/>
    </row>
    <row r="20" spans="1:12" ht="12.75">
      <c r="A20" s="8"/>
      <c r="B20" s="4"/>
      <c r="C20" s="4">
        <v>4120</v>
      </c>
      <c r="D20" s="41">
        <v>12000</v>
      </c>
      <c r="E20" s="28">
        <f>D20</f>
        <v>12000</v>
      </c>
      <c r="F20" s="145">
        <v>3296.4</v>
      </c>
      <c r="G20" s="146"/>
      <c r="H20" s="152">
        <v>823.51</v>
      </c>
      <c r="I20" s="152"/>
      <c r="J20" s="147"/>
      <c r="K20" s="147"/>
      <c r="L20" s="9"/>
    </row>
    <row r="21" spans="1:13" ht="12.75">
      <c r="A21" s="8"/>
      <c r="B21" s="4"/>
      <c r="C21" s="4">
        <v>4170</v>
      </c>
      <c r="D21" s="41">
        <v>1700</v>
      </c>
      <c r="E21" s="28">
        <f>F21+H21</f>
        <v>155</v>
      </c>
      <c r="F21" s="145">
        <v>155</v>
      </c>
      <c r="G21" s="146"/>
      <c r="H21" s="152">
        <v>0</v>
      </c>
      <c r="I21" s="152"/>
      <c r="J21" s="147"/>
      <c r="K21" s="147"/>
      <c r="L21" s="9"/>
      <c r="M21" s="47"/>
    </row>
    <row r="22" spans="1:12" ht="12.75">
      <c r="A22" s="8"/>
      <c r="B22" s="4"/>
      <c r="C22" s="4">
        <v>4210</v>
      </c>
      <c r="D22" s="41">
        <v>13400</v>
      </c>
      <c r="E22" s="28">
        <f aca="true" t="shared" si="0" ref="E22:E33">F22+H22</f>
        <v>5603.73</v>
      </c>
      <c r="F22" s="145">
        <v>4503.17</v>
      </c>
      <c r="G22" s="146"/>
      <c r="H22" s="152">
        <v>1100.56</v>
      </c>
      <c r="I22" s="152"/>
      <c r="J22" s="147"/>
      <c r="K22" s="147"/>
      <c r="L22" s="9"/>
    </row>
    <row r="23" spans="1:12" ht="12.75">
      <c r="A23" s="8"/>
      <c r="B23" s="4"/>
      <c r="C23" s="4">
        <v>4220</v>
      </c>
      <c r="D23" s="41">
        <v>0</v>
      </c>
      <c r="E23" s="28">
        <f t="shared" si="0"/>
        <v>0</v>
      </c>
      <c r="F23" s="145">
        <v>0</v>
      </c>
      <c r="G23" s="149"/>
      <c r="H23" s="145">
        <v>0</v>
      </c>
      <c r="I23" s="146"/>
      <c r="J23" s="150"/>
      <c r="K23" s="154"/>
      <c r="L23" s="9"/>
    </row>
    <row r="24" spans="1:12" ht="12.75">
      <c r="A24" s="8"/>
      <c r="B24" s="4"/>
      <c r="C24" s="4">
        <v>4240</v>
      </c>
      <c r="D24" s="41">
        <v>2500</v>
      </c>
      <c r="E24" s="28">
        <f t="shared" si="0"/>
        <v>392.07000000000005</v>
      </c>
      <c r="F24" s="145">
        <v>125.97</v>
      </c>
      <c r="G24" s="146"/>
      <c r="H24" s="152">
        <v>266.1</v>
      </c>
      <c r="I24" s="152"/>
      <c r="J24" s="147"/>
      <c r="K24" s="147"/>
      <c r="L24" s="9"/>
    </row>
    <row r="25" spans="1:12" ht="12.75">
      <c r="A25" s="8"/>
      <c r="B25" s="4"/>
      <c r="C25" s="4">
        <v>4260</v>
      </c>
      <c r="D25" s="41">
        <v>46500</v>
      </c>
      <c r="E25" s="28">
        <f t="shared" si="0"/>
        <v>16304.8</v>
      </c>
      <c r="F25" s="145">
        <v>16198.39</v>
      </c>
      <c r="G25" s="146"/>
      <c r="H25" s="152">
        <v>106.41</v>
      </c>
      <c r="I25" s="152"/>
      <c r="J25" s="147"/>
      <c r="K25" s="147"/>
      <c r="L25" s="9"/>
    </row>
    <row r="26" spans="1:12" ht="12.75">
      <c r="A26" s="8"/>
      <c r="B26" s="4"/>
      <c r="C26" s="4">
        <v>4270</v>
      </c>
      <c r="D26" s="41">
        <v>152600</v>
      </c>
      <c r="E26" s="28">
        <f t="shared" si="0"/>
        <v>2752.67</v>
      </c>
      <c r="F26" s="145">
        <v>1739.38</v>
      </c>
      <c r="G26" s="146"/>
      <c r="H26" s="152">
        <v>1013.29</v>
      </c>
      <c r="I26" s="152"/>
      <c r="J26" s="147"/>
      <c r="K26" s="147"/>
      <c r="L26" s="9"/>
    </row>
    <row r="27" spans="1:12" ht="12.75">
      <c r="A27" s="8"/>
      <c r="B27" s="4"/>
      <c r="C27" s="4">
        <v>4280</v>
      </c>
      <c r="D27" s="41">
        <v>1500</v>
      </c>
      <c r="E27" s="28">
        <f t="shared" si="0"/>
        <v>832</v>
      </c>
      <c r="F27" s="145">
        <v>832</v>
      </c>
      <c r="G27" s="149"/>
      <c r="H27" s="145">
        <v>0</v>
      </c>
      <c r="I27" s="146"/>
      <c r="J27" s="150"/>
      <c r="K27" s="154"/>
      <c r="L27" s="9"/>
    </row>
    <row r="28" spans="1:12" ht="12.75">
      <c r="A28" s="8"/>
      <c r="B28" s="4"/>
      <c r="C28" s="4">
        <v>4300</v>
      </c>
      <c r="D28" s="41">
        <v>7200</v>
      </c>
      <c r="E28" s="28">
        <f t="shared" si="0"/>
        <v>3320.17</v>
      </c>
      <c r="F28" s="145">
        <v>2736.52</v>
      </c>
      <c r="G28" s="146"/>
      <c r="H28" s="152">
        <v>583.65</v>
      </c>
      <c r="I28" s="152"/>
      <c r="J28" s="147"/>
      <c r="K28" s="147"/>
      <c r="L28" s="9"/>
    </row>
    <row r="29" spans="1:12" ht="12.75">
      <c r="A29" s="8"/>
      <c r="B29" s="4"/>
      <c r="C29" s="4">
        <v>4350</v>
      </c>
      <c r="D29" s="41">
        <v>1000</v>
      </c>
      <c r="E29" s="28">
        <f t="shared" si="0"/>
        <v>252.54000000000002</v>
      </c>
      <c r="F29" s="145">
        <v>168.36</v>
      </c>
      <c r="G29" s="146"/>
      <c r="H29" s="152">
        <v>84.18</v>
      </c>
      <c r="I29" s="152"/>
      <c r="J29" s="147"/>
      <c r="K29" s="147"/>
      <c r="L29" s="9"/>
    </row>
    <row r="30" spans="1:12" ht="12.75">
      <c r="A30" s="8"/>
      <c r="B30" s="4"/>
      <c r="C30" s="4">
        <v>4360</v>
      </c>
      <c r="D30" s="41">
        <v>1500</v>
      </c>
      <c r="E30" s="28">
        <f t="shared" si="0"/>
        <v>492.98</v>
      </c>
      <c r="F30" s="145">
        <v>330.29</v>
      </c>
      <c r="G30" s="149"/>
      <c r="H30" s="145">
        <v>162.69</v>
      </c>
      <c r="I30" s="146"/>
      <c r="J30" s="150"/>
      <c r="K30" s="154"/>
      <c r="L30" s="9"/>
    </row>
    <row r="31" spans="1:12" ht="12.75">
      <c r="A31" s="8"/>
      <c r="B31" s="4"/>
      <c r="C31" s="4">
        <v>4370</v>
      </c>
      <c r="D31" s="41">
        <v>3000</v>
      </c>
      <c r="E31" s="28">
        <f t="shared" si="0"/>
        <v>1057.98</v>
      </c>
      <c r="F31" s="145">
        <v>999.15</v>
      </c>
      <c r="G31" s="149"/>
      <c r="H31" s="145">
        <v>58.83</v>
      </c>
      <c r="I31" s="146"/>
      <c r="J31" s="150"/>
      <c r="K31" s="154"/>
      <c r="L31" s="9"/>
    </row>
    <row r="32" spans="1:12" ht="12.75">
      <c r="A32" s="8"/>
      <c r="B32" s="4"/>
      <c r="C32" s="4">
        <v>4410</v>
      </c>
      <c r="D32" s="41">
        <v>2000</v>
      </c>
      <c r="E32" s="28">
        <f t="shared" si="0"/>
        <v>311.45000000000005</v>
      </c>
      <c r="F32" s="145">
        <v>300.23</v>
      </c>
      <c r="G32" s="146"/>
      <c r="H32" s="152">
        <v>11.22</v>
      </c>
      <c r="I32" s="152"/>
      <c r="J32" s="147"/>
      <c r="K32" s="147"/>
      <c r="L32" s="9"/>
    </row>
    <row r="33" spans="1:12" ht="12.75">
      <c r="A33" s="8"/>
      <c r="B33" s="4"/>
      <c r="C33" s="4">
        <v>4430</v>
      </c>
      <c r="D33" s="41">
        <v>1500</v>
      </c>
      <c r="E33" s="28">
        <f t="shared" si="0"/>
        <v>1174</v>
      </c>
      <c r="F33" s="145">
        <v>1174</v>
      </c>
      <c r="G33" s="146"/>
      <c r="H33" s="152">
        <v>0</v>
      </c>
      <c r="I33" s="152"/>
      <c r="J33" s="147"/>
      <c r="K33" s="147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45">
        <v>0</v>
      </c>
      <c r="G34" s="146"/>
      <c r="H34" s="152">
        <v>0</v>
      </c>
      <c r="I34" s="152"/>
      <c r="J34" s="147"/>
      <c r="K34" s="147"/>
      <c r="L34" s="9"/>
    </row>
    <row r="35" spans="1:12" ht="12.75">
      <c r="A35" s="8"/>
      <c r="B35" s="4"/>
      <c r="C35" s="4">
        <v>4580</v>
      </c>
      <c r="D35" s="41">
        <v>50</v>
      </c>
      <c r="E35" s="28">
        <f>F35+H35</f>
        <v>0.09</v>
      </c>
      <c r="F35" s="145">
        <v>0.09</v>
      </c>
      <c r="G35" s="149"/>
      <c r="H35" s="145">
        <v>0</v>
      </c>
      <c r="I35" s="149"/>
      <c r="J35" s="150"/>
      <c r="K35" s="151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f>F36+H36</f>
        <v>430</v>
      </c>
      <c r="F36" s="223">
        <v>430</v>
      </c>
      <c r="G36" s="224"/>
      <c r="H36" s="223">
        <v>0</v>
      </c>
      <c r="I36" s="224"/>
      <c r="J36" s="173"/>
      <c r="K36" s="225"/>
      <c r="L36" s="4"/>
    </row>
    <row r="37" spans="1:12" ht="12.75">
      <c r="A37" s="4"/>
      <c r="B37" s="4"/>
      <c r="C37" s="4">
        <v>4740</v>
      </c>
      <c r="D37" s="41">
        <v>1000</v>
      </c>
      <c r="E37" s="28">
        <f>F37+H37</f>
        <v>271.15</v>
      </c>
      <c r="F37" s="145">
        <v>271.15</v>
      </c>
      <c r="G37" s="149"/>
      <c r="H37" s="145">
        <v>0</v>
      </c>
      <c r="I37" s="149"/>
      <c r="J37" s="150"/>
      <c r="K37" s="151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f>F38+H38</f>
        <v>4461.92</v>
      </c>
      <c r="F38" s="161">
        <v>4224.02</v>
      </c>
      <c r="G38" s="220"/>
      <c r="H38" s="161">
        <v>237.9</v>
      </c>
      <c r="I38" s="162"/>
      <c r="J38" s="221"/>
      <c r="K38" s="222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607905.41</v>
      </c>
      <c r="F39" s="143">
        <f>SUM(F16:G38)</f>
        <v>196526.88999999998</v>
      </c>
      <c r="G39" s="144"/>
      <c r="H39" s="143">
        <f>SUM(H16:H38)</f>
        <v>21127.800000000003</v>
      </c>
      <c r="I39" s="144"/>
      <c r="J39" s="142">
        <f>SUM(J16:J34)</f>
        <v>0</v>
      </c>
      <c r="K39" s="141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79" t="s">
        <v>27</v>
      </c>
      <c r="B46" s="179"/>
      <c r="C46" s="179"/>
      <c r="D46" s="1"/>
      <c r="E46" s="36" t="s">
        <v>43</v>
      </c>
      <c r="F46" s="1"/>
      <c r="G46" s="2"/>
      <c r="H46" s="36" t="s">
        <v>85</v>
      </c>
      <c r="I46" s="2"/>
      <c r="J46" s="1"/>
      <c r="K46" s="179" t="s">
        <v>29</v>
      </c>
      <c r="L46" s="179"/>
    </row>
    <row r="47" spans="1:12" ht="12.75">
      <c r="A47" s="179" t="s">
        <v>26</v>
      </c>
      <c r="B47" s="179"/>
      <c r="C47" s="179"/>
      <c r="D47" s="1"/>
      <c r="E47" s="2" t="s">
        <v>4</v>
      </c>
      <c r="F47" s="1"/>
      <c r="G47" s="179" t="s">
        <v>32</v>
      </c>
      <c r="H47" s="179"/>
      <c r="I47" s="179"/>
      <c r="J47" s="1"/>
      <c r="K47" s="179" t="s">
        <v>28</v>
      </c>
      <c r="L47" s="179"/>
    </row>
  </sheetData>
  <sheetProtection/>
  <mergeCells count="101">
    <mergeCell ref="F38:G38"/>
    <mergeCell ref="H38:I38"/>
    <mergeCell ref="J38:K38"/>
    <mergeCell ref="F39:G39"/>
    <mergeCell ref="A46:C46"/>
    <mergeCell ref="K46:L46"/>
    <mergeCell ref="A47:C47"/>
    <mergeCell ref="G47:I47"/>
    <mergeCell ref="K47:L47"/>
    <mergeCell ref="H39:I39"/>
    <mergeCell ref="J39:K39"/>
    <mergeCell ref="E6:K7"/>
    <mergeCell ref="A7:D7"/>
    <mergeCell ref="F35:G35"/>
    <mergeCell ref="H35:I35"/>
    <mergeCell ref="J35:K35"/>
    <mergeCell ref="F37:G37"/>
    <mergeCell ref="H37:I37"/>
    <mergeCell ref="J37:K37"/>
    <mergeCell ref="A1:L1"/>
    <mergeCell ref="A2:D2"/>
    <mergeCell ref="E2:K2"/>
    <mergeCell ref="A3:D6"/>
    <mergeCell ref="E3:K3"/>
    <mergeCell ref="F36:G36"/>
    <mergeCell ref="H36:I36"/>
    <mergeCell ref="L8:L10"/>
    <mergeCell ref="A9:E9"/>
    <mergeCell ref="A10:E10"/>
    <mergeCell ref="J36:K36"/>
    <mergeCell ref="E4:K4"/>
    <mergeCell ref="E5:K5"/>
    <mergeCell ref="A12:C13"/>
    <mergeCell ref="E12:E14"/>
    <mergeCell ref="F12:G14"/>
    <mergeCell ref="H12:K12"/>
    <mergeCell ref="A8:E8"/>
    <mergeCell ref="F8:K8"/>
    <mergeCell ref="L12:L14"/>
    <mergeCell ref="H13:I14"/>
    <mergeCell ref="J14:K14"/>
    <mergeCell ref="F15:G15"/>
    <mergeCell ref="H15:I15"/>
    <mergeCell ref="J15:K15"/>
    <mergeCell ref="F16:G16"/>
    <mergeCell ref="H16:I16"/>
    <mergeCell ref="J16:K16"/>
    <mergeCell ref="F17:G17"/>
    <mergeCell ref="H17:I17"/>
    <mergeCell ref="J17:K17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4:G34"/>
    <mergeCell ref="H34:I34"/>
    <mergeCell ref="J34:K34"/>
    <mergeCell ref="F33:G33"/>
    <mergeCell ref="H33:I33"/>
    <mergeCell ref="J33:K33"/>
  </mergeCells>
  <printOptions/>
  <pageMargins left="0.75" right="0.75" top="0.72" bottom="0.21" header="0.14" footer="0.13"/>
  <pageSetup horizontalDpi="300" verticalDpi="300" orientation="landscape" paperSize="9" scale="8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J28" sqref="J28:K28"/>
    </sheetView>
  </sheetViews>
  <sheetFormatPr defaultColWidth="9.140625" defaultRowHeight="12.75"/>
  <cols>
    <col min="5" max="5" width="12.140625" style="0" customWidth="1"/>
    <col min="9" max="9" width="8.140625" style="0" customWidth="1"/>
    <col min="10" max="10" width="9.7109375" style="0" customWidth="1"/>
    <col min="11" max="11" width="7.7109375" style="0" customWidth="1"/>
    <col min="12" max="12" width="32.57421875" style="0" customWidth="1"/>
  </cols>
  <sheetData>
    <row r="1" spans="1:12" ht="13.5" thickBot="1">
      <c r="A1" s="192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2.75">
      <c r="A2" s="186" t="s">
        <v>21</v>
      </c>
      <c r="B2" s="187"/>
      <c r="C2" s="187"/>
      <c r="D2" s="188"/>
      <c r="E2" s="198" t="s">
        <v>38</v>
      </c>
      <c r="F2" s="199"/>
      <c r="G2" s="199"/>
      <c r="H2" s="199"/>
      <c r="I2" s="199"/>
      <c r="J2" s="199"/>
      <c r="K2" s="200"/>
      <c r="L2" s="19" t="s">
        <v>2</v>
      </c>
    </row>
    <row r="3" spans="1:12" ht="15">
      <c r="A3" s="163"/>
      <c r="B3" s="164"/>
      <c r="C3" s="164"/>
      <c r="D3" s="165"/>
      <c r="E3" s="213" t="s">
        <v>34</v>
      </c>
      <c r="F3" s="214"/>
      <c r="G3" s="214"/>
      <c r="H3" s="214"/>
      <c r="I3" s="214"/>
      <c r="J3" s="214"/>
      <c r="K3" s="215"/>
      <c r="L3" s="26"/>
    </row>
    <row r="4" spans="1:12" ht="15">
      <c r="A4" s="163"/>
      <c r="B4" s="164"/>
      <c r="C4" s="164"/>
      <c r="D4" s="165"/>
      <c r="E4" s="213" t="s">
        <v>35</v>
      </c>
      <c r="F4" s="214"/>
      <c r="G4" s="214"/>
      <c r="H4" s="214"/>
      <c r="I4" s="214"/>
      <c r="J4" s="214"/>
      <c r="K4" s="215"/>
      <c r="L4" s="26" t="s">
        <v>42</v>
      </c>
    </row>
    <row r="5" spans="1:12" ht="15">
      <c r="A5" s="163"/>
      <c r="B5" s="164"/>
      <c r="C5" s="164"/>
      <c r="D5" s="165"/>
      <c r="E5" s="195" t="s">
        <v>22</v>
      </c>
      <c r="F5" s="196"/>
      <c r="G5" s="196"/>
      <c r="H5" s="196"/>
      <c r="I5" s="196"/>
      <c r="J5" s="196"/>
      <c r="K5" s="197"/>
      <c r="L5" s="26" t="s">
        <v>41</v>
      </c>
    </row>
    <row r="6" spans="1:12" ht="12.75">
      <c r="A6" s="166"/>
      <c r="B6" s="167"/>
      <c r="C6" s="167"/>
      <c r="D6" s="168"/>
      <c r="E6" s="204" t="s">
        <v>88</v>
      </c>
      <c r="F6" s="205"/>
      <c r="G6" s="205"/>
      <c r="H6" s="205"/>
      <c r="I6" s="205"/>
      <c r="J6" s="205"/>
      <c r="K6" s="206"/>
      <c r="L6" s="22"/>
    </row>
    <row r="7" spans="1:12" ht="13.5" thickBot="1">
      <c r="A7" s="210" t="s">
        <v>39</v>
      </c>
      <c r="B7" s="211"/>
      <c r="C7" s="211"/>
      <c r="D7" s="212"/>
      <c r="E7" s="207"/>
      <c r="F7" s="208"/>
      <c r="G7" s="208"/>
      <c r="H7" s="208"/>
      <c r="I7" s="208"/>
      <c r="J7" s="208"/>
      <c r="K7" s="209"/>
      <c r="L7" s="23"/>
    </row>
    <row r="8" spans="1:12" ht="12.75">
      <c r="A8" s="189" t="s">
        <v>30</v>
      </c>
      <c r="B8" s="190"/>
      <c r="C8" s="190"/>
      <c r="D8" s="190"/>
      <c r="E8" s="191"/>
      <c r="F8" s="172" t="s">
        <v>20</v>
      </c>
      <c r="G8" s="172"/>
      <c r="H8" s="172"/>
      <c r="I8" s="172"/>
      <c r="J8" s="172"/>
      <c r="K8" s="173"/>
      <c r="L8" s="169" t="s">
        <v>0</v>
      </c>
    </row>
    <row r="9" spans="1:12" ht="12.75">
      <c r="A9" s="189" t="s">
        <v>31</v>
      </c>
      <c r="B9" s="190"/>
      <c r="C9" s="190"/>
      <c r="D9" s="190"/>
      <c r="E9" s="191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70"/>
    </row>
    <row r="10" spans="1:12" ht="13.5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71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>
      <c r="A12" s="180" t="s">
        <v>8</v>
      </c>
      <c r="B12" s="181"/>
      <c r="C12" s="181"/>
      <c r="D12" s="37" t="s">
        <v>36</v>
      </c>
      <c r="E12" s="155" t="s">
        <v>11</v>
      </c>
      <c r="F12" s="155" t="s">
        <v>12</v>
      </c>
      <c r="G12" s="155"/>
      <c r="H12" s="178" t="s">
        <v>10</v>
      </c>
      <c r="I12" s="178"/>
      <c r="J12" s="178"/>
      <c r="K12" s="178"/>
      <c r="L12" s="174" t="s">
        <v>13</v>
      </c>
    </row>
    <row r="13" spans="1:12" ht="13.5" thickBot="1">
      <c r="A13" s="182"/>
      <c r="B13" s="183"/>
      <c r="C13" s="183"/>
      <c r="D13" s="39" t="s">
        <v>37</v>
      </c>
      <c r="E13" s="156"/>
      <c r="F13" s="156"/>
      <c r="G13" s="156"/>
      <c r="H13" s="156" t="s">
        <v>25</v>
      </c>
      <c r="I13" s="184"/>
      <c r="J13" s="13" t="s">
        <v>9</v>
      </c>
      <c r="K13" s="12"/>
      <c r="L13" s="175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57"/>
      <c r="F14" s="157"/>
      <c r="G14" s="157"/>
      <c r="H14" s="157"/>
      <c r="I14" s="185"/>
      <c r="J14" s="139" t="s">
        <v>24</v>
      </c>
      <c r="K14" s="140"/>
      <c r="L14" s="176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58">
        <v>6</v>
      </c>
      <c r="G15" s="158"/>
      <c r="H15" s="158">
        <v>7</v>
      </c>
      <c r="I15" s="158"/>
      <c r="J15" s="158">
        <v>8</v>
      </c>
      <c r="K15" s="158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v>0</v>
      </c>
      <c r="F16" s="159">
        <v>7310.05</v>
      </c>
      <c r="G16" s="160"/>
      <c r="H16" s="177">
        <v>0</v>
      </c>
      <c r="I16" s="177"/>
      <c r="J16" s="178"/>
      <c r="K16" s="178"/>
      <c r="L16" s="18"/>
    </row>
    <row r="17" spans="1:12" ht="12.75">
      <c r="A17" s="8"/>
      <c r="B17" s="4"/>
      <c r="C17" s="4">
        <v>4010</v>
      </c>
      <c r="D17" s="41">
        <v>434235</v>
      </c>
      <c r="E17" s="28">
        <v>0</v>
      </c>
      <c r="F17" s="145">
        <v>134203.14</v>
      </c>
      <c r="G17" s="146"/>
      <c r="H17" s="152">
        <v>0</v>
      </c>
      <c r="I17" s="152"/>
      <c r="J17" s="147"/>
      <c r="K17" s="147"/>
      <c r="L17" s="9"/>
    </row>
    <row r="18" spans="1:12" ht="12.75">
      <c r="A18" s="8"/>
      <c r="B18" s="4"/>
      <c r="C18" s="4">
        <v>4040</v>
      </c>
      <c r="D18" s="41">
        <v>34250</v>
      </c>
      <c r="E18" s="28">
        <v>0</v>
      </c>
      <c r="F18" s="161">
        <v>32197.42</v>
      </c>
      <c r="G18" s="162"/>
      <c r="H18" s="145">
        <v>0</v>
      </c>
      <c r="I18" s="146"/>
      <c r="J18" s="147"/>
      <c r="K18" s="147"/>
      <c r="L18" s="9"/>
    </row>
    <row r="19" spans="1:12" ht="12.75">
      <c r="A19" s="8"/>
      <c r="B19" s="4"/>
      <c r="C19" s="4">
        <v>4110</v>
      </c>
      <c r="D19" s="41">
        <v>85650</v>
      </c>
      <c r="E19" s="28">
        <v>0</v>
      </c>
      <c r="F19" s="145">
        <v>28322.05</v>
      </c>
      <c r="G19" s="146"/>
      <c r="H19" s="152">
        <v>0</v>
      </c>
      <c r="I19" s="152"/>
      <c r="J19" s="147"/>
      <c r="K19" s="147"/>
      <c r="L19" s="9"/>
    </row>
    <row r="20" spans="1:12" ht="12.75">
      <c r="A20" s="8"/>
      <c r="B20" s="4"/>
      <c r="C20" s="4">
        <v>4120</v>
      </c>
      <c r="D20" s="41">
        <v>12000</v>
      </c>
      <c r="E20" s="28">
        <v>0</v>
      </c>
      <c r="F20" s="145">
        <v>4119.91</v>
      </c>
      <c r="G20" s="146"/>
      <c r="H20" s="152">
        <v>0</v>
      </c>
      <c r="I20" s="152"/>
      <c r="J20" s="147"/>
      <c r="K20" s="147"/>
      <c r="L20" s="9"/>
    </row>
    <row r="21" spans="1:12" ht="12.75">
      <c r="A21" s="8"/>
      <c r="B21" s="4"/>
      <c r="C21" s="4">
        <v>4170</v>
      </c>
      <c r="D21" s="41">
        <v>1700</v>
      </c>
      <c r="E21" s="28">
        <v>0</v>
      </c>
      <c r="F21" s="145">
        <v>155</v>
      </c>
      <c r="G21" s="146"/>
      <c r="H21" s="152">
        <v>0</v>
      </c>
      <c r="I21" s="152"/>
      <c r="J21" s="147"/>
      <c r="K21" s="147"/>
      <c r="L21" s="9"/>
    </row>
    <row r="22" spans="1:12" ht="12.75">
      <c r="A22" s="8"/>
      <c r="B22" s="4"/>
      <c r="C22" s="4">
        <v>4210</v>
      </c>
      <c r="D22" s="41">
        <v>13400</v>
      </c>
      <c r="E22" s="28">
        <v>0</v>
      </c>
      <c r="F22" s="145">
        <v>5715.95</v>
      </c>
      <c r="G22" s="146"/>
      <c r="H22" s="152">
        <v>0</v>
      </c>
      <c r="I22" s="152"/>
      <c r="J22" s="147"/>
      <c r="K22" s="147"/>
      <c r="L22" s="9"/>
    </row>
    <row r="23" spans="1:12" ht="12.75">
      <c r="A23" s="8"/>
      <c r="B23" s="4"/>
      <c r="C23" s="4">
        <v>4220</v>
      </c>
      <c r="D23" s="41">
        <v>0</v>
      </c>
      <c r="E23" s="28">
        <f>F23+H23</f>
        <v>0</v>
      </c>
      <c r="F23" s="145">
        <v>0</v>
      </c>
      <c r="G23" s="149"/>
      <c r="H23" s="145">
        <v>0</v>
      </c>
      <c r="I23" s="146"/>
      <c r="J23" s="150"/>
      <c r="K23" s="154"/>
      <c r="L23" s="9"/>
    </row>
    <row r="24" spans="1:12" ht="12.75">
      <c r="A24" s="8"/>
      <c r="B24" s="4"/>
      <c r="C24" s="4">
        <v>4240</v>
      </c>
      <c r="D24" s="41">
        <v>2500</v>
      </c>
      <c r="E24" s="28">
        <v>0</v>
      </c>
      <c r="F24" s="145">
        <v>392.07</v>
      </c>
      <c r="G24" s="146"/>
      <c r="H24" s="152">
        <v>0</v>
      </c>
      <c r="I24" s="152"/>
      <c r="J24" s="147"/>
      <c r="K24" s="147"/>
      <c r="L24" s="9"/>
    </row>
    <row r="25" spans="1:12" ht="12.75">
      <c r="A25" s="8"/>
      <c r="B25" s="4"/>
      <c r="C25" s="4">
        <v>4260</v>
      </c>
      <c r="D25" s="41">
        <v>46500</v>
      </c>
      <c r="E25" s="28">
        <v>0</v>
      </c>
      <c r="F25" s="145">
        <v>18936.8</v>
      </c>
      <c r="G25" s="146"/>
      <c r="H25" s="152">
        <v>0</v>
      </c>
      <c r="I25" s="152"/>
      <c r="J25" s="147"/>
      <c r="K25" s="147"/>
      <c r="L25" s="9"/>
    </row>
    <row r="26" spans="1:12" ht="12.75">
      <c r="A26" s="8"/>
      <c r="B26" s="4"/>
      <c r="C26" s="4">
        <v>4270</v>
      </c>
      <c r="D26" s="41">
        <v>152600</v>
      </c>
      <c r="E26" s="28">
        <v>0</v>
      </c>
      <c r="F26" s="145">
        <v>2910.51</v>
      </c>
      <c r="G26" s="146"/>
      <c r="H26" s="152">
        <v>0</v>
      </c>
      <c r="I26" s="152"/>
      <c r="J26" s="147"/>
      <c r="K26" s="147"/>
      <c r="L26" s="9"/>
    </row>
    <row r="27" spans="1:12" ht="12.75">
      <c r="A27" s="8"/>
      <c r="B27" s="4"/>
      <c r="C27" s="4">
        <v>4280</v>
      </c>
      <c r="D27" s="41">
        <v>1500</v>
      </c>
      <c r="E27" s="28">
        <v>0</v>
      </c>
      <c r="F27" s="145">
        <v>832</v>
      </c>
      <c r="G27" s="149"/>
      <c r="H27" s="145">
        <v>0</v>
      </c>
      <c r="I27" s="146"/>
      <c r="J27" s="150"/>
      <c r="K27" s="154"/>
      <c r="L27" s="9"/>
    </row>
    <row r="28" spans="1:12" ht="12.75">
      <c r="A28" s="8"/>
      <c r="B28" s="4"/>
      <c r="C28" s="4">
        <v>4300</v>
      </c>
      <c r="D28" s="41">
        <v>7200</v>
      </c>
      <c r="E28" s="28">
        <v>0</v>
      </c>
      <c r="F28" s="145">
        <v>2894.79</v>
      </c>
      <c r="G28" s="146"/>
      <c r="H28" s="152">
        <v>0</v>
      </c>
      <c r="I28" s="152"/>
      <c r="J28" s="147"/>
      <c r="K28" s="147"/>
      <c r="L28" s="9"/>
    </row>
    <row r="29" spans="1:12" ht="12.75">
      <c r="A29" s="8"/>
      <c r="B29" s="4"/>
      <c r="C29" s="4">
        <v>4350</v>
      </c>
      <c r="D29" s="41">
        <v>1000</v>
      </c>
      <c r="E29" s="28">
        <v>0</v>
      </c>
      <c r="F29" s="145">
        <v>254.28</v>
      </c>
      <c r="G29" s="146"/>
      <c r="H29" s="152">
        <v>0</v>
      </c>
      <c r="I29" s="152"/>
      <c r="J29" s="147"/>
      <c r="K29" s="147"/>
      <c r="L29" s="9"/>
    </row>
    <row r="30" spans="1:12" ht="12.75">
      <c r="A30" s="8"/>
      <c r="B30" s="4"/>
      <c r="C30" s="4">
        <v>4360</v>
      </c>
      <c r="D30" s="41">
        <v>1500</v>
      </c>
      <c r="E30" s="28">
        <v>0</v>
      </c>
      <c r="F30" s="145">
        <v>492.98</v>
      </c>
      <c r="G30" s="149"/>
      <c r="H30" s="145">
        <v>0</v>
      </c>
      <c r="I30" s="146"/>
      <c r="J30" s="150"/>
      <c r="K30" s="154"/>
      <c r="L30" s="9"/>
    </row>
    <row r="31" spans="1:12" ht="12.75">
      <c r="A31" s="8"/>
      <c r="B31" s="4"/>
      <c r="C31" s="4">
        <v>4370</v>
      </c>
      <c r="D31" s="41">
        <v>3000</v>
      </c>
      <c r="E31" s="28">
        <v>0</v>
      </c>
      <c r="F31" s="145">
        <v>1367.36</v>
      </c>
      <c r="G31" s="149"/>
      <c r="H31" s="145">
        <v>0</v>
      </c>
      <c r="I31" s="146"/>
      <c r="J31" s="150"/>
      <c r="K31" s="154"/>
      <c r="L31" s="9"/>
    </row>
    <row r="32" spans="1:12" ht="12.75">
      <c r="A32" s="8"/>
      <c r="B32" s="4"/>
      <c r="C32" s="4">
        <v>4410</v>
      </c>
      <c r="D32" s="41">
        <v>2000</v>
      </c>
      <c r="E32" s="28">
        <v>0</v>
      </c>
      <c r="F32" s="145">
        <v>370.96</v>
      </c>
      <c r="G32" s="146"/>
      <c r="H32" s="152">
        <v>0</v>
      </c>
      <c r="I32" s="152"/>
      <c r="J32" s="147"/>
      <c r="K32" s="147"/>
      <c r="L32" s="9"/>
    </row>
    <row r="33" spans="1:12" ht="12.75">
      <c r="A33" s="8"/>
      <c r="B33" s="4"/>
      <c r="C33" s="4">
        <v>4430</v>
      </c>
      <c r="D33" s="41">
        <v>1500</v>
      </c>
      <c r="E33" s="28">
        <v>0</v>
      </c>
      <c r="F33" s="145">
        <v>1174</v>
      </c>
      <c r="G33" s="146"/>
      <c r="H33" s="152">
        <v>0</v>
      </c>
      <c r="I33" s="152"/>
      <c r="J33" s="147"/>
      <c r="K33" s="147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45">
        <v>0</v>
      </c>
      <c r="G34" s="146"/>
      <c r="H34" s="152">
        <v>0</v>
      </c>
      <c r="I34" s="152"/>
      <c r="J34" s="147"/>
      <c r="K34" s="147"/>
      <c r="L34" s="9"/>
    </row>
    <row r="35" spans="1:12" ht="12.75">
      <c r="A35" s="8"/>
      <c r="B35" s="4"/>
      <c r="C35" s="4">
        <v>4580</v>
      </c>
      <c r="D35" s="41">
        <v>50</v>
      </c>
      <c r="E35" s="28">
        <v>0</v>
      </c>
      <c r="F35" s="145">
        <v>0.09</v>
      </c>
      <c r="G35" s="149"/>
      <c r="H35" s="145">
        <v>0</v>
      </c>
      <c r="I35" s="149"/>
      <c r="J35" s="150"/>
      <c r="K35" s="151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v>0</v>
      </c>
      <c r="F36" s="223">
        <v>670</v>
      </c>
      <c r="G36" s="224"/>
      <c r="H36" s="223">
        <v>0</v>
      </c>
      <c r="I36" s="224"/>
      <c r="J36" s="173"/>
      <c r="K36" s="225"/>
      <c r="L36" s="4"/>
    </row>
    <row r="37" spans="1:12" ht="12.75">
      <c r="A37" s="4"/>
      <c r="B37" s="4"/>
      <c r="C37" s="4">
        <v>4740</v>
      </c>
      <c r="D37" s="41">
        <v>1000</v>
      </c>
      <c r="E37" s="28">
        <v>0</v>
      </c>
      <c r="F37" s="145">
        <v>271.15</v>
      </c>
      <c r="G37" s="149"/>
      <c r="H37" s="145">
        <v>0</v>
      </c>
      <c r="I37" s="149"/>
      <c r="J37" s="150"/>
      <c r="K37" s="151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v>0</v>
      </c>
      <c r="F38" s="161">
        <v>4539.82</v>
      </c>
      <c r="G38" s="220"/>
      <c r="H38" s="161">
        <v>0</v>
      </c>
      <c r="I38" s="162"/>
      <c r="J38" s="221"/>
      <c r="K38" s="222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0</v>
      </c>
      <c r="F39" s="143">
        <f>SUM(F16:G38)</f>
        <v>247130.33</v>
      </c>
      <c r="G39" s="144"/>
      <c r="H39" s="143">
        <f>SUM(H16:H38)</f>
        <v>0</v>
      </c>
      <c r="I39" s="144"/>
      <c r="J39" s="142">
        <f>SUM(J16:J34)</f>
        <v>0</v>
      </c>
      <c r="K39" s="141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79" t="s">
        <v>27</v>
      </c>
      <c r="B46" s="179"/>
      <c r="C46" s="179"/>
      <c r="D46" s="1"/>
      <c r="E46" s="36" t="s">
        <v>43</v>
      </c>
      <c r="F46" s="1"/>
      <c r="G46" s="2"/>
      <c r="H46" s="36" t="s">
        <v>87</v>
      </c>
      <c r="I46" s="2"/>
      <c r="J46" s="1"/>
      <c r="K46" s="179" t="s">
        <v>29</v>
      </c>
      <c r="L46" s="179"/>
    </row>
    <row r="47" spans="1:12" ht="12.75">
      <c r="A47" s="179" t="s">
        <v>26</v>
      </c>
      <c r="B47" s="179"/>
      <c r="C47" s="179"/>
      <c r="D47" s="1"/>
      <c r="E47" s="2" t="s">
        <v>4</v>
      </c>
      <c r="F47" s="1"/>
      <c r="G47" s="179" t="s">
        <v>32</v>
      </c>
      <c r="H47" s="179"/>
      <c r="I47" s="179"/>
      <c r="J47" s="1"/>
      <c r="K47" s="179" t="s">
        <v>28</v>
      </c>
      <c r="L47" s="179"/>
    </row>
  </sheetData>
  <sheetProtection/>
  <mergeCells count="101">
    <mergeCell ref="A47:C47"/>
    <mergeCell ref="G47:I47"/>
    <mergeCell ref="K47:L47"/>
    <mergeCell ref="F39:G39"/>
    <mergeCell ref="H39:I39"/>
    <mergeCell ref="J39:K39"/>
    <mergeCell ref="K46:L46"/>
    <mergeCell ref="F37:G37"/>
    <mergeCell ref="H37:I37"/>
    <mergeCell ref="J37:K37"/>
    <mergeCell ref="A46:C46"/>
    <mergeCell ref="A1:L1"/>
    <mergeCell ref="A2:D2"/>
    <mergeCell ref="E2:K2"/>
    <mergeCell ref="A3:D6"/>
    <mergeCell ref="E3:K3"/>
    <mergeCell ref="E4:K4"/>
    <mergeCell ref="E5:K5"/>
    <mergeCell ref="E6:K7"/>
    <mergeCell ref="A7:D7"/>
    <mergeCell ref="A8:E8"/>
    <mergeCell ref="F8:K8"/>
    <mergeCell ref="F38:G38"/>
    <mergeCell ref="H38:I38"/>
    <mergeCell ref="J38:K38"/>
    <mergeCell ref="F36:G36"/>
    <mergeCell ref="H36:I36"/>
    <mergeCell ref="J36:K36"/>
    <mergeCell ref="F15:G15"/>
    <mergeCell ref="H15:I15"/>
    <mergeCell ref="A9:E9"/>
    <mergeCell ref="A10:E10"/>
    <mergeCell ref="A12:C13"/>
    <mergeCell ref="E12:E14"/>
    <mergeCell ref="F17:G17"/>
    <mergeCell ref="H17:I17"/>
    <mergeCell ref="J17:K17"/>
    <mergeCell ref="L8:L10"/>
    <mergeCell ref="F12:G14"/>
    <mergeCell ref="H12:K12"/>
    <mergeCell ref="L12:L14"/>
    <mergeCell ref="H13:I14"/>
    <mergeCell ref="J14:K14"/>
    <mergeCell ref="J15:K15"/>
    <mergeCell ref="F16:G16"/>
    <mergeCell ref="H16:I16"/>
    <mergeCell ref="J16:K16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2:G32"/>
    <mergeCell ref="H32:I32"/>
    <mergeCell ref="J32:K32"/>
    <mergeCell ref="H34:I34"/>
    <mergeCell ref="J34:K34"/>
    <mergeCell ref="J30:K30"/>
    <mergeCell ref="F31:G31"/>
    <mergeCell ref="H31:I31"/>
    <mergeCell ref="J31:K31"/>
    <mergeCell ref="F30:G30"/>
    <mergeCell ref="H30:I30"/>
    <mergeCell ref="F35:G35"/>
    <mergeCell ref="H35:I35"/>
    <mergeCell ref="J35:K35"/>
    <mergeCell ref="F33:G33"/>
    <mergeCell ref="H33:I33"/>
    <mergeCell ref="J33:K33"/>
    <mergeCell ref="F34:G34"/>
  </mergeCells>
  <printOptions/>
  <pageMargins left="0.7" right="0.62" top="0.17" bottom="0.24" header="0.28" footer="0.17"/>
  <pageSetup horizontalDpi="300" verticalDpi="300" orientation="landscape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47"/>
  <sheetViews>
    <sheetView zoomScalePageLayoutView="0" workbookViewId="0" topLeftCell="A1">
      <selection activeCell="A1" sqref="A1:L47"/>
    </sheetView>
  </sheetViews>
  <sheetFormatPr defaultColWidth="9.140625" defaultRowHeight="12.75"/>
  <cols>
    <col min="11" max="11" width="12.00390625" style="0" customWidth="1"/>
    <col min="12" max="12" width="32.28125" style="0" customWidth="1"/>
  </cols>
  <sheetData>
    <row r="1" spans="1:12" ht="13.5" thickBot="1">
      <c r="A1" s="192" t="s">
        <v>1</v>
      </c>
      <c r="B1" s="193"/>
      <c r="C1" s="193"/>
      <c r="D1" s="193"/>
      <c r="E1" s="193"/>
      <c r="F1" s="193"/>
      <c r="G1" s="193"/>
      <c r="H1" s="193"/>
      <c r="I1" s="193"/>
      <c r="J1" s="193"/>
      <c r="K1" s="193"/>
      <c r="L1" s="194"/>
    </row>
    <row r="2" spans="1:12" ht="12.75">
      <c r="A2" s="186" t="s">
        <v>21</v>
      </c>
      <c r="B2" s="187"/>
      <c r="C2" s="187"/>
      <c r="D2" s="188"/>
      <c r="E2" s="198" t="s">
        <v>38</v>
      </c>
      <c r="F2" s="199"/>
      <c r="G2" s="199"/>
      <c r="H2" s="199"/>
      <c r="I2" s="199"/>
      <c r="J2" s="199"/>
      <c r="K2" s="200"/>
      <c r="L2" s="19" t="s">
        <v>2</v>
      </c>
    </row>
    <row r="3" spans="1:12" ht="15">
      <c r="A3" s="163"/>
      <c r="B3" s="164"/>
      <c r="C3" s="164"/>
      <c r="D3" s="165"/>
      <c r="E3" s="213" t="s">
        <v>34</v>
      </c>
      <c r="F3" s="214"/>
      <c r="G3" s="214"/>
      <c r="H3" s="214"/>
      <c r="I3" s="214"/>
      <c r="J3" s="214"/>
      <c r="K3" s="215"/>
      <c r="L3" s="26"/>
    </row>
    <row r="4" spans="1:12" ht="15">
      <c r="A4" s="163"/>
      <c r="B4" s="164"/>
      <c r="C4" s="164"/>
      <c r="D4" s="165"/>
      <c r="E4" s="213" t="s">
        <v>35</v>
      </c>
      <c r="F4" s="214"/>
      <c r="G4" s="214"/>
      <c r="H4" s="214"/>
      <c r="I4" s="214"/>
      <c r="J4" s="214"/>
      <c r="K4" s="215"/>
      <c r="L4" s="26" t="s">
        <v>42</v>
      </c>
    </row>
    <row r="5" spans="1:12" ht="15">
      <c r="A5" s="163"/>
      <c r="B5" s="164"/>
      <c r="C5" s="164"/>
      <c r="D5" s="165"/>
      <c r="E5" s="195" t="s">
        <v>22</v>
      </c>
      <c r="F5" s="196"/>
      <c r="G5" s="196"/>
      <c r="H5" s="196"/>
      <c r="I5" s="196"/>
      <c r="J5" s="196"/>
      <c r="K5" s="197"/>
      <c r="L5" s="26" t="s">
        <v>41</v>
      </c>
    </row>
    <row r="6" spans="1:12" ht="12.75">
      <c r="A6" s="166"/>
      <c r="B6" s="167"/>
      <c r="C6" s="167"/>
      <c r="D6" s="168"/>
      <c r="E6" s="204" t="s">
        <v>89</v>
      </c>
      <c r="F6" s="205"/>
      <c r="G6" s="205"/>
      <c r="H6" s="205"/>
      <c r="I6" s="205"/>
      <c r="J6" s="205"/>
      <c r="K6" s="206"/>
      <c r="L6" s="22"/>
    </row>
    <row r="7" spans="1:12" ht="13.5" thickBot="1">
      <c r="A7" s="210" t="s">
        <v>39</v>
      </c>
      <c r="B7" s="211"/>
      <c r="C7" s="211"/>
      <c r="D7" s="212"/>
      <c r="E7" s="207"/>
      <c r="F7" s="208"/>
      <c r="G7" s="208"/>
      <c r="H7" s="208"/>
      <c r="I7" s="208"/>
      <c r="J7" s="208"/>
      <c r="K7" s="209"/>
      <c r="L7" s="23"/>
    </row>
    <row r="8" spans="1:12" ht="12.75">
      <c r="A8" s="189" t="s">
        <v>30</v>
      </c>
      <c r="B8" s="190"/>
      <c r="C8" s="190"/>
      <c r="D8" s="190"/>
      <c r="E8" s="191"/>
      <c r="F8" s="172" t="s">
        <v>20</v>
      </c>
      <c r="G8" s="172"/>
      <c r="H8" s="172"/>
      <c r="I8" s="172"/>
      <c r="J8" s="172"/>
      <c r="K8" s="173"/>
      <c r="L8" s="169" t="s">
        <v>0</v>
      </c>
    </row>
    <row r="9" spans="1:12" ht="12.75">
      <c r="A9" s="189" t="s">
        <v>31</v>
      </c>
      <c r="B9" s="190"/>
      <c r="C9" s="190"/>
      <c r="D9" s="190"/>
      <c r="E9" s="191"/>
      <c r="F9" s="3" t="s">
        <v>23</v>
      </c>
      <c r="G9" s="3" t="s">
        <v>15</v>
      </c>
      <c r="H9" s="3" t="s">
        <v>16</v>
      </c>
      <c r="I9" s="3" t="s">
        <v>17</v>
      </c>
      <c r="J9" s="3" t="s">
        <v>18</v>
      </c>
      <c r="K9" s="20" t="s">
        <v>19</v>
      </c>
      <c r="L9" s="170"/>
    </row>
    <row r="10" spans="1:12" ht="13.5" thickBot="1">
      <c r="A10" s="201" t="s">
        <v>40</v>
      </c>
      <c r="B10" s="202"/>
      <c r="C10" s="202"/>
      <c r="D10" s="202"/>
      <c r="E10" s="203"/>
      <c r="F10" s="25">
        <v>30</v>
      </c>
      <c r="G10" s="25">
        <v>21</v>
      </c>
      <c r="H10" s="25">
        <v>0</v>
      </c>
      <c r="I10" s="25">
        <v>3</v>
      </c>
      <c r="J10" s="5"/>
      <c r="K10" s="21"/>
      <c r="L10" s="171"/>
    </row>
    <row r="11" spans="1:12" ht="13.5" thickBot="1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2.75" customHeight="1">
      <c r="A12" s="180" t="s">
        <v>8</v>
      </c>
      <c r="B12" s="181"/>
      <c r="C12" s="181"/>
      <c r="D12" s="37" t="s">
        <v>36</v>
      </c>
      <c r="E12" s="155" t="s">
        <v>11</v>
      </c>
      <c r="F12" s="155" t="s">
        <v>12</v>
      </c>
      <c r="G12" s="155"/>
      <c r="H12" s="178" t="s">
        <v>10</v>
      </c>
      <c r="I12" s="178"/>
      <c r="J12" s="178"/>
      <c r="K12" s="178"/>
      <c r="L12" s="174" t="s">
        <v>13</v>
      </c>
    </row>
    <row r="13" spans="1:12" ht="13.5" thickBot="1">
      <c r="A13" s="182"/>
      <c r="B13" s="183"/>
      <c r="C13" s="183"/>
      <c r="D13" s="39" t="s">
        <v>37</v>
      </c>
      <c r="E13" s="156"/>
      <c r="F13" s="156"/>
      <c r="G13" s="156"/>
      <c r="H13" s="156" t="s">
        <v>25</v>
      </c>
      <c r="I13" s="184"/>
      <c r="J13" s="13" t="s">
        <v>9</v>
      </c>
      <c r="K13" s="12"/>
      <c r="L13" s="175"/>
    </row>
    <row r="14" spans="1:12" ht="13.5" thickBot="1">
      <c r="A14" s="6" t="s">
        <v>5</v>
      </c>
      <c r="B14" s="7" t="s">
        <v>6</v>
      </c>
      <c r="C14" s="14" t="s">
        <v>7</v>
      </c>
      <c r="D14" s="38"/>
      <c r="E14" s="157"/>
      <c r="F14" s="157"/>
      <c r="G14" s="157"/>
      <c r="H14" s="157"/>
      <c r="I14" s="185"/>
      <c r="J14" s="139" t="s">
        <v>24</v>
      </c>
      <c r="K14" s="140"/>
      <c r="L14" s="176"/>
    </row>
    <row r="15" spans="1:12" ht="13.5" thickBot="1">
      <c r="A15" s="15">
        <v>1</v>
      </c>
      <c r="B15" s="11">
        <v>2</v>
      </c>
      <c r="C15" s="11">
        <v>3</v>
      </c>
      <c r="D15" s="11">
        <v>4</v>
      </c>
      <c r="E15" s="11">
        <v>5</v>
      </c>
      <c r="F15" s="158">
        <v>6</v>
      </c>
      <c r="G15" s="158"/>
      <c r="H15" s="158">
        <v>7</v>
      </c>
      <c r="I15" s="158"/>
      <c r="J15" s="158">
        <v>8</v>
      </c>
      <c r="K15" s="158"/>
      <c r="L15" s="16">
        <v>9</v>
      </c>
    </row>
    <row r="16" spans="1:12" ht="12.75">
      <c r="A16" s="27">
        <v>801</v>
      </c>
      <c r="B16" s="24">
        <v>80101</v>
      </c>
      <c r="C16" s="17">
        <v>3020</v>
      </c>
      <c r="D16" s="40">
        <v>24165</v>
      </c>
      <c r="E16" s="28">
        <v>0</v>
      </c>
      <c r="F16" s="159">
        <v>9193.99</v>
      </c>
      <c r="G16" s="160"/>
      <c r="H16" s="177">
        <v>0</v>
      </c>
      <c r="I16" s="177"/>
      <c r="J16" s="178"/>
      <c r="K16" s="178"/>
      <c r="L16" s="18"/>
    </row>
    <row r="17" spans="1:12" ht="12.75">
      <c r="A17" s="8"/>
      <c r="B17" s="4"/>
      <c r="C17" s="4">
        <v>4010</v>
      </c>
      <c r="D17" s="41">
        <v>434235</v>
      </c>
      <c r="E17" s="28">
        <v>0</v>
      </c>
      <c r="F17" s="145">
        <v>169488.82</v>
      </c>
      <c r="G17" s="146"/>
      <c r="H17" s="152">
        <v>0</v>
      </c>
      <c r="I17" s="152"/>
      <c r="J17" s="147"/>
      <c r="K17" s="147"/>
      <c r="L17" s="9"/>
    </row>
    <row r="18" spans="1:12" ht="12.75">
      <c r="A18" s="8"/>
      <c r="B18" s="4"/>
      <c r="C18" s="4">
        <v>4040</v>
      </c>
      <c r="D18" s="41">
        <v>34250</v>
      </c>
      <c r="E18" s="28">
        <v>0</v>
      </c>
      <c r="F18" s="161">
        <v>32197.42</v>
      </c>
      <c r="G18" s="162"/>
      <c r="H18" s="145">
        <v>0</v>
      </c>
      <c r="I18" s="146"/>
      <c r="J18" s="147"/>
      <c r="K18" s="147"/>
      <c r="L18" s="9"/>
    </row>
    <row r="19" spans="1:12" ht="12.75">
      <c r="A19" s="8"/>
      <c r="B19" s="4"/>
      <c r="C19" s="4">
        <v>4110</v>
      </c>
      <c r="D19" s="41">
        <v>85650</v>
      </c>
      <c r="E19" s="28">
        <v>0</v>
      </c>
      <c r="F19" s="145">
        <v>35224.82</v>
      </c>
      <c r="G19" s="146"/>
      <c r="H19" s="152">
        <v>0</v>
      </c>
      <c r="I19" s="152"/>
      <c r="J19" s="147"/>
      <c r="K19" s="147"/>
      <c r="L19" s="9"/>
    </row>
    <row r="20" spans="1:12" ht="12.75">
      <c r="A20" s="8"/>
      <c r="B20" s="4"/>
      <c r="C20" s="4">
        <v>4120</v>
      </c>
      <c r="D20" s="41">
        <v>12000</v>
      </c>
      <c r="E20" s="28">
        <v>0</v>
      </c>
      <c r="F20" s="145">
        <v>5088.51</v>
      </c>
      <c r="G20" s="146"/>
      <c r="H20" s="152">
        <v>0</v>
      </c>
      <c r="I20" s="152"/>
      <c r="J20" s="147"/>
      <c r="K20" s="147"/>
      <c r="L20" s="9"/>
    </row>
    <row r="21" spans="1:12" ht="12.75">
      <c r="A21" s="8"/>
      <c r="B21" s="4"/>
      <c r="C21" s="4">
        <v>4170</v>
      </c>
      <c r="D21" s="41">
        <v>1700</v>
      </c>
      <c r="E21" s="28">
        <v>0</v>
      </c>
      <c r="F21" s="145">
        <v>155</v>
      </c>
      <c r="G21" s="146"/>
      <c r="H21" s="152">
        <v>0</v>
      </c>
      <c r="I21" s="152"/>
      <c r="J21" s="147"/>
      <c r="K21" s="147"/>
      <c r="L21" s="9"/>
    </row>
    <row r="22" spans="1:12" ht="12.75">
      <c r="A22" s="8"/>
      <c r="B22" s="4"/>
      <c r="C22" s="4">
        <v>4210</v>
      </c>
      <c r="D22" s="41">
        <v>13400</v>
      </c>
      <c r="E22" s="28">
        <v>0</v>
      </c>
      <c r="F22" s="145">
        <v>7193.79</v>
      </c>
      <c r="G22" s="146"/>
      <c r="H22" s="152">
        <v>0</v>
      </c>
      <c r="I22" s="152"/>
      <c r="J22" s="147"/>
      <c r="K22" s="147"/>
      <c r="L22" s="9"/>
    </row>
    <row r="23" spans="1:12" ht="12.75">
      <c r="A23" s="8"/>
      <c r="B23" s="4"/>
      <c r="C23" s="4">
        <v>4220</v>
      </c>
      <c r="D23" s="41">
        <v>0</v>
      </c>
      <c r="E23" s="28">
        <f>F23+H23</f>
        <v>0</v>
      </c>
      <c r="F23" s="145">
        <v>0</v>
      </c>
      <c r="G23" s="149"/>
      <c r="H23" s="145">
        <v>0</v>
      </c>
      <c r="I23" s="146"/>
      <c r="J23" s="150"/>
      <c r="K23" s="154"/>
      <c r="L23" s="9"/>
    </row>
    <row r="24" spans="1:12" ht="12.75">
      <c r="A24" s="8"/>
      <c r="B24" s="4"/>
      <c r="C24" s="4">
        <v>4240</v>
      </c>
      <c r="D24" s="41">
        <v>2500</v>
      </c>
      <c r="E24" s="28">
        <v>0</v>
      </c>
      <c r="F24" s="145">
        <v>555.86</v>
      </c>
      <c r="G24" s="146"/>
      <c r="H24" s="152">
        <v>0</v>
      </c>
      <c r="I24" s="152"/>
      <c r="J24" s="147"/>
      <c r="K24" s="147"/>
      <c r="L24" s="9"/>
    </row>
    <row r="25" spans="1:12" ht="12.75">
      <c r="A25" s="8"/>
      <c r="B25" s="4"/>
      <c r="C25" s="4">
        <v>4260</v>
      </c>
      <c r="D25" s="41">
        <v>46500</v>
      </c>
      <c r="E25" s="28">
        <v>0</v>
      </c>
      <c r="F25" s="145">
        <v>20526.24</v>
      </c>
      <c r="G25" s="146"/>
      <c r="H25" s="152">
        <v>0</v>
      </c>
      <c r="I25" s="152"/>
      <c r="J25" s="147"/>
      <c r="K25" s="147"/>
      <c r="L25" s="9"/>
    </row>
    <row r="26" spans="1:12" ht="12.75">
      <c r="A26" s="8"/>
      <c r="B26" s="4"/>
      <c r="C26" s="4">
        <v>4270</v>
      </c>
      <c r="D26" s="41">
        <v>152600</v>
      </c>
      <c r="E26" s="28">
        <v>0</v>
      </c>
      <c r="F26" s="145">
        <v>2910.51</v>
      </c>
      <c r="G26" s="146"/>
      <c r="H26" s="152">
        <v>0</v>
      </c>
      <c r="I26" s="152"/>
      <c r="J26" s="147"/>
      <c r="K26" s="147"/>
      <c r="L26" s="9"/>
    </row>
    <row r="27" spans="1:12" ht="12.75">
      <c r="A27" s="8"/>
      <c r="B27" s="4"/>
      <c r="C27" s="4">
        <v>4280</v>
      </c>
      <c r="D27" s="41">
        <v>1500</v>
      </c>
      <c r="E27" s="28">
        <v>0</v>
      </c>
      <c r="F27" s="145">
        <v>832</v>
      </c>
      <c r="G27" s="149"/>
      <c r="H27" s="145">
        <v>0</v>
      </c>
      <c r="I27" s="146"/>
      <c r="J27" s="150"/>
      <c r="K27" s="154"/>
      <c r="L27" s="9"/>
    </row>
    <row r="28" spans="1:12" ht="12.75">
      <c r="A28" s="8"/>
      <c r="B28" s="4"/>
      <c r="C28" s="4">
        <v>4300</v>
      </c>
      <c r="D28" s="41">
        <v>7200</v>
      </c>
      <c r="E28" s="28">
        <v>0</v>
      </c>
      <c r="F28" s="145">
        <v>3552.16</v>
      </c>
      <c r="G28" s="146"/>
      <c r="H28" s="152">
        <v>0</v>
      </c>
      <c r="I28" s="152"/>
      <c r="J28" s="147"/>
      <c r="K28" s="147"/>
      <c r="L28" s="9"/>
    </row>
    <row r="29" spans="1:12" ht="12.75">
      <c r="A29" s="8"/>
      <c r="B29" s="4"/>
      <c r="C29" s="4">
        <v>4350</v>
      </c>
      <c r="D29" s="41">
        <v>1000</v>
      </c>
      <c r="E29" s="28">
        <v>0</v>
      </c>
      <c r="F29" s="145">
        <v>255.5</v>
      </c>
      <c r="G29" s="146"/>
      <c r="H29" s="152">
        <v>0</v>
      </c>
      <c r="I29" s="152"/>
      <c r="J29" s="147"/>
      <c r="K29" s="147"/>
      <c r="L29" s="9"/>
    </row>
    <row r="30" spans="1:12" ht="12.75">
      <c r="A30" s="8"/>
      <c r="B30" s="4"/>
      <c r="C30" s="4">
        <v>4360</v>
      </c>
      <c r="D30" s="41">
        <v>1500</v>
      </c>
      <c r="E30" s="28">
        <v>0</v>
      </c>
      <c r="F30" s="145">
        <v>706.82</v>
      </c>
      <c r="G30" s="149"/>
      <c r="H30" s="145">
        <v>0</v>
      </c>
      <c r="I30" s="146"/>
      <c r="J30" s="150"/>
      <c r="K30" s="154"/>
      <c r="L30" s="9"/>
    </row>
    <row r="31" spans="1:12" ht="12.75">
      <c r="A31" s="8"/>
      <c r="B31" s="4"/>
      <c r="C31" s="4">
        <v>4370</v>
      </c>
      <c r="D31" s="41">
        <v>3000</v>
      </c>
      <c r="E31" s="28">
        <v>0</v>
      </c>
      <c r="F31" s="145">
        <v>1659.35</v>
      </c>
      <c r="G31" s="149"/>
      <c r="H31" s="145">
        <v>0</v>
      </c>
      <c r="I31" s="146"/>
      <c r="J31" s="150"/>
      <c r="K31" s="154"/>
      <c r="L31" s="9"/>
    </row>
    <row r="32" spans="1:12" ht="12.75">
      <c r="A32" s="8"/>
      <c r="B32" s="4"/>
      <c r="C32" s="4">
        <v>4410</v>
      </c>
      <c r="D32" s="41">
        <v>2000</v>
      </c>
      <c r="E32" s="28">
        <v>0</v>
      </c>
      <c r="F32" s="145">
        <v>469.41</v>
      </c>
      <c r="G32" s="146"/>
      <c r="H32" s="152">
        <v>0</v>
      </c>
      <c r="I32" s="152"/>
      <c r="J32" s="147"/>
      <c r="K32" s="147"/>
      <c r="L32" s="9"/>
    </row>
    <row r="33" spans="1:12" ht="12.75">
      <c r="A33" s="8"/>
      <c r="B33" s="4"/>
      <c r="C33" s="4">
        <v>4430</v>
      </c>
      <c r="D33" s="41">
        <v>1500</v>
      </c>
      <c r="E33" s="28">
        <v>0</v>
      </c>
      <c r="F33" s="145">
        <v>1174</v>
      </c>
      <c r="G33" s="146"/>
      <c r="H33" s="152">
        <v>0</v>
      </c>
      <c r="I33" s="152"/>
      <c r="J33" s="147"/>
      <c r="K33" s="147"/>
      <c r="L33" s="9"/>
    </row>
    <row r="34" spans="1:12" ht="12.75">
      <c r="A34" s="8"/>
      <c r="B34" s="4"/>
      <c r="C34" s="4">
        <v>4440</v>
      </c>
      <c r="D34" s="41">
        <v>25037</v>
      </c>
      <c r="E34" s="28">
        <v>0</v>
      </c>
      <c r="F34" s="145">
        <v>18800</v>
      </c>
      <c r="G34" s="146"/>
      <c r="H34" s="152">
        <v>0</v>
      </c>
      <c r="I34" s="152"/>
      <c r="J34" s="147"/>
      <c r="K34" s="147"/>
      <c r="L34" s="9"/>
    </row>
    <row r="35" spans="1:12" ht="12.75">
      <c r="A35" s="8"/>
      <c r="B35" s="4"/>
      <c r="C35" s="4">
        <v>4580</v>
      </c>
      <c r="D35" s="41">
        <v>50</v>
      </c>
      <c r="E35" s="28">
        <v>0</v>
      </c>
      <c r="F35" s="145">
        <v>0.09</v>
      </c>
      <c r="G35" s="149"/>
      <c r="H35" s="145">
        <v>0</v>
      </c>
      <c r="I35" s="149"/>
      <c r="J35" s="150"/>
      <c r="K35" s="151"/>
      <c r="L35" s="9"/>
    </row>
    <row r="36" spans="1:12" ht="12.75">
      <c r="A36" s="133"/>
      <c r="B36" s="43"/>
      <c r="C36" s="43">
        <v>4700</v>
      </c>
      <c r="D36" s="44">
        <v>1000</v>
      </c>
      <c r="E36" s="28">
        <v>0</v>
      </c>
      <c r="F36" s="223">
        <v>830</v>
      </c>
      <c r="G36" s="224"/>
      <c r="H36" s="223">
        <v>0</v>
      </c>
      <c r="I36" s="224"/>
      <c r="J36" s="173"/>
      <c r="K36" s="225"/>
      <c r="L36" s="4"/>
    </row>
    <row r="37" spans="1:12" ht="12.75">
      <c r="A37" s="4"/>
      <c r="B37" s="4"/>
      <c r="C37" s="4">
        <v>4740</v>
      </c>
      <c r="D37" s="41">
        <v>1000</v>
      </c>
      <c r="E37" s="28">
        <v>0</v>
      </c>
      <c r="F37" s="145">
        <v>271.15</v>
      </c>
      <c r="G37" s="149"/>
      <c r="H37" s="145">
        <v>0</v>
      </c>
      <c r="I37" s="149"/>
      <c r="J37" s="150"/>
      <c r="K37" s="151"/>
      <c r="L37" s="4"/>
    </row>
    <row r="38" spans="1:12" ht="13.5" thickBot="1">
      <c r="A38" s="42"/>
      <c r="B38" s="43"/>
      <c r="C38" s="1">
        <v>4750</v>
      </c>
      <c r="D38" s="3">
        <v>5120</v>
      </c>
      <c r="E38" s="28">
        <v>0</v>
      </c>
      <c r="F38" s="161">
        <v>4788.54</v>
      </c>
      <c r="G38" s="220"/>
      <c r="H38" s="161">
        <v>0</v>
      </c>
      <c r="I38" s="162"/>
      <c r="J38" s="221"/>
      <c r="K38" s="222"/>
      <c r="L38" s="46"/>
    </row>
    <row r="39" spans="1:12" ht="13.5" thickBot="1">
      <c r="A39" s="30"/>
      <c r="B39" s="31"/>
      <c r="C39" s="32" t="s">
        <v>33</v>
      </c>
      <c r="D39" s="132">
        <f>SUM(D16:D38)</f>
        <v>856907</v>
      </c>
      <c r="E39" s="33">
        <f>SUM(E16:E38)</f>
        <v>0</v>
      </c>
      <c r="F39" s="143">
        <f>SUM(F16:G38)</f>
        <v>315873.98</v>
      </c>
      <c r="G39" s="144"/>
      <c r="H39" s="143">
        <f>SUM(H16:H38)</f>
        <v>0</v>
      </c>
      <c r="I39" s="144"/>
      <c r="J39" s="142">
        <f>SUM(J16:J34)</f>
        <v>0</v>
      </c>
      <c r="K39" s="141"/>
      <c r="L39" s="34"/>
    </row>
    <row r="40" spans="1:12" ht="12.7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2.75">
      <c r="A41" s="10" t="s">
        <v>3</v>
      </c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14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79" t="s">
        <v>27</v>
      </c>
      <c r="B46" s="179"/>
      <c r="C46" s="179"/>
      <c r="D46" s="1"/>
      <c r="E46" s="36" t="s">
        <v>43</v>
      </c>
      <c r="F46" s="1"/>
      <c r="G46" s="2"/>
      <c r="H46" s="36" t="s">
        <v>90</v>
      </c>
      <c r="I46" s="2"/>
      <c r="J46" s="1"/>
      <c r="K46" s="179" t="s">
        <v>29</v>
      </c>
      <c r="L46" s="179"/>
    </row>
    <row r="47" spans="1:12" ht="12.75">
      <c r="A47" s="179" t="s">
        <v>26</v>
      </c>
      <c r="B47" s="179"/>
      <c r="C47" s="179"/>
      <c r="D47" s="1"/>
      <c r="E47" s="2" t="s">
        <v>4</v>
      </c>
      <c r="F47" s="1"/>
      <c r="G47" s="179" t="s">
        <v>32</v>
      </c>
      <c r="H47" s="179"/>
      <c r="I47" s="179"/>
      <c r="J47" s="1"/>
      <c r="K47" s="179" t="s">
        <v>28</v>
      </c>
      <c r="L47" s="179"/>
    </row>
  </sheetData>
  <sheetProtection/>
  <mergeCells count="101">
    <mergeCell ref="E6:K7"/>
    <mergeCell ref="A7:D7"/>
    <mergeCell ref="L12:L14"/>
    <mergeCell ref="H13:I14"/>
    <mergeCell ref="J14:K14"/>
    <mergeCell ref="A1:L1"/>
    <mergeCell ref="A2:D2"/>
    <mergeCell ref="E2:K2"/>
    <mergeCell ref="A3:D6"/>
    <mergeCell ref="E3:K3"/>
    <mergeCell ref="E4:K4"/>
    <mergeCell ref="E5:K5"/>
    <mergeCell ref="A8:E8"/>
    <mergeCell ref="F8:K8"/>
    <mergeCell ref="L8:L10"/>
    <mergeCell ref="A9:E9"/>
    <mergeCell ref="A10:E10"/>
    <mergeCell ref="F16:G16"/>
    <mergeCell ref="H16:I16"/>
    <mergeCell ref="J16:K16"/>
    <mergeCell ref="F12:G14"/>
    <mergeCell ref="H12:K12"/>
    <mergeCell ref="F15:G15"/>
    <mergeCell ref="H15:I15"/>
    <mergeCell ref="J15:K15"/>
    <mergeCell ref="A12:C13"/>
    <mergeCell ref="E12:E14"/>
    <mergeCell ref="F17:G17"/>
    <mergeCell ref="H17:I17"/>
    <mergeCell ref="J17:K17"/>
    <mergeCell ref="F18:G18"/>
    <mergeCell ref="H18:I18"/>
    <mergeCell ref="J18:K18"/>
    <mergeCell ref="F19:G19"/>
    <mergeCell ref="H19:I19"/>
    <mergeCell ref="J19:K19"/>
    <mergeCell ref="F20:G20"/>
    <mergeCell ref="H20:I20"/>
    <mergeCell ref="J20:K20"/>
    <mergeCell ref="F21:G21"/>
    <mergeCell ref="H21:I21"/>
    <mergeCell ref="J21:K21"/>
    <mergeCell ref="F22:G22"/>
    <mergeCell ref="H22:I22"/>
    <mergeCell ref="J22:K22"/>
    <mergeCell ref="F23:G23"/>
    <mergeCell ref="H23:I23"/>
    <mergeCell ref="J23:K23"/>
    <mergeCell ref="F24:G24"/>
    <mergeCell ref="H24:I24"/>
    <mergeCell ref="J24:K24"/>
    <mergeCell ref="F25:G25"/>
    <mergeCell ref="H25:I25"/>
    <mergeCell ref="J25:K25"/>
    <mergeCell ref="F26:G26"/>
    <mergeCell ref="H26:I26"/>
    <mergeCell ref="J26:K26"/>
    <mergeCell ref="F27:G27"/>
    <mergeCell ref="H27:I27"/>
    <mergeCell ref="J27:K27"/>
    <mergeCell ref="F28:G28"/>
    <mergeCell ref="H28:I28"/>
    <mergeCell ref="J28:K28"/>
    <mergeCell ref="F29:G29"/>
    <mergeCell ref="H29:I29"/>
    <mergeCell ref="J29:K29"/>
    <mergeCell ref="F30:G30"/>
    <mergeCell ref="H30:I30"/>
    <mergeCell ref="J30:K30"/>
    <mergeCell ref="F31:G31"/>
    <mergeCell ref="H31:I31"/>
    <mergeCell ref="J31:K31"/>
    <mergeCell ref="F32:G32"/>
    <mergeCell ref="H32:I32"/>
    <mergeCell ref="J32:K32"/>
    <mergeCell ref="F33:G33"/>
    <mergeCell ref="H33:I33"/>
    <mergeCell ref="J33:K33"/>
    <mergeCell ref="F34:G34"/>
    <mergeCell ref="H34:I34"/>
    <mergeCell ref="J34:K34"/>
    <mergeCell ref="F35:G35"/>
    <mergeCell ref="H35:I35"/>
    <mergeCell ref="J35:K35"/>
    <mergeCell ref="H36:I36"/>
    <mergeCell ref="J36:K36"/>
    <mergeCell ref="F36:G36"/>
    <mergeCell ref="A47:C47"/>
    <mergeCell ref="G47:I47"/>
    <mergeCell ref="K47:L47"/>
    <mergeCell ref="F39:G39"/>
    <mergeCell ref="H39:I39"/>
    <mergeCell ref="J39:K39"/>
    <mergeCell ref="F37:G37"/>
    <mergeCell ref="H37:I37"/>
    <mergeCell ref="J37:K37"/>
    <mergeCell ref="A46:C46"/>
    <mergeCell ref="K46:L46"/>
    <mergeCell ref="F38:G38"/>
    <mergeCell ref="H38:I38"/>
    <mergeCell ref="J38:K38"/>
  </mergeCells>
  <printOptions/>
  <pageMargins left="0.75" right="0.75" top="0.17" bottom="0.21" header="0.17" footer="0.17"/>
  <pageSetup horizontalDpi="300" verticalDpi="300" orientation="landscape" paperSize="9" scale="9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8"/>
  <sheetViews>
    <sheetView zoomScalePageLayoutView="0" workbookViewId="0" topLeftCell="A19">
      <selection activeCell="D27" sqref="D27"/>
    </sheetView>
  </sheetViews>
  <sheetFormatPr defaultColWidth="9.140625" defaultRowHeight="12.75"/>
  <cols>
    <col min="5" max="5" width="14.421875" style="0" customWidth="1"/>
    <col min="9" max="9" width="9.421875" style="0" customWidth="1"/>
    <col min="11" max="11" width="14.8515625" style="0" customWidth="1"/>
    <col min="12" max="12" width="45.8515625" style="0" customWidth="1"/>
    <col min="13" max="13" width="44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134"/>
    </row>
    <row r="2" spans="1:13" ht="13.5" thickBot="1">
      <c r="A2" s="192" t="s">
        <v>1</v>
      </c>
      <c r="B2" s="193"/>
      <c r="C2" s="193"/>
      <c r="D2" s="193"/>
      <c r="E2" s="193"/>
      <c r="F2" s="193"/>
      <c r="G2" s="193"/>
      <c r="H2" s="193"/>
      <c r="I2" s="193"/>
      <c r="J2" s="193"/>
      <c r="K2" s="193"/>
      <c r="L2" s="194"/>
      <c r="M2" s="101"/>
    </row>
    <row r="3" spans="1:13" ht="12.75">
      <c r="A3" s="186" t="s">
        <v>21</v>
      </c>
      <c r="B3" s="187"/>
      <c r="C3" s="187"/>
      <c r="D3" s="188"/>
      <c r="E3" s="198" t="s">
        <v>38</v>
      </c>
      <c r="F3" s="199"/>
      <c r="G3" s="199"/>
      <c r="H3" s="199"/>
      <c r="I3" s="199"/>
      <c r="J3" s="199"/>
      <c r="K3" s="200"/>
      <c r="L3" s="19" t="s">
        <v>2</v>
      </c>
      <c r="M3" s="101"/>
    </row>
    <row r="4" spans="1:12" ht="15">
      <c r="A4" s="163"/>
      <c r="B4" s="164"/>
      <c r="C4" s="164"/>
      <c r="D4" s="165"/>
      <c r="E4" s="213" t="s">
        <v>34</v>
      </c>
      <c r="F4" s="214"/>
      <c r="G4" s="214"/>
      <c r="H4" s="214"/>
      <c r="I4" s="214"/>
      <c r="J4" s="214"/>
      <c r="K4" s="215"/>
      <c r="L4" s="26"/>
    </row>
    <row r="5" spans="1:12" ht="15">
      <c r="A5" s="163"/>
      <c r="B5" s="164"/>
      <c r="C5" s="164"/>
      <c r="D5" s="165"/>
      <c r="E5" s="213" t="s">
        <v>35</v>
      </c>
      <c r="F5" s="214"/>
      <c r="G5" s="214"/>
      <c r="H5" s="214"/>
      <c r="I5" s="214"/>
      <c r="J5" s="214"/>
      <c r="K5" s="215"/>
      <c r="L5" s="26" t="s">
        <v>42</v>
      </c>
    </row>
    <row r="6" spans="1:12" ht="15">
      <c r="A6" s="163"/>
      <c r="B6" s="164"/>
      <c r="C6" s="164"/>
      <c r="D6" s="165"/>
      <c r="E6" s="195" t="s">
        <v>22</v>
      </c>
      <c r="F6" s="196"/>
      <c r="G6" s="196"/>
      <c r="H6" s="196"/>
      <c r="I6" s="196"/>
      <c r="J6" s="196"/>
      <c r="K6" s="197"/>
      <c r="L6" s="26" t="s">
        <v>41</v>
      </c>
    </row>
    <row r="7" spans="1:12" ht="12.75">
      <c r="A7" s="166"/>
      <c r="B7" s="167"/>
      <c r="C7" s="167"/>
      <c r="D7" s="168"/>
      <c r="E7" s="204" t="s">
        <v>91</v>
      </c>
      <c r="F7" s="205"/>
      <c r="G7" s="205"/>
      <c r="H7" s="205"/>
      <c r="I7" s="205"/>
      <c r="J7" s="205"/>
      <c r="K7" s="206"/>
      <c r="L7" s="22"/>
    </row>
    <row r="8" spans="1:12" ht="13.5" thickBot="1">
      <c r="A8" s="210" t="s">
        <v>39</v>
      </c>
      <c r="B8" s="211"/>
      <c r="C8" s="211"/>
      <c r="D8" s="212"/>
      <c r="E8" s="207"/>
      <c r="F8" s="208"/>
      <c r="G8" s="208"/>
      <c r="H8" s="208"/>
      <c r="I8" s="208"/>
      <c r="J8" s="208"/>
      <c r="K8" s="209"/>
      <c r="L8" s="23"/>
    </row>
    <row r="9" spans="1:12" ht="12.75">
      <c r="A9" s="189" t="s">
        <v>30</v>
      </c>
      <c r="B9" s="190"/>
      <c r="C9" s="190"/>
      <c r="D9" s="190"/>
      <c r="E9" s="191"/>
      <c r="F9" s="172" t="s">
        <v>20</v>
      </c>
      <c r="G9" s="172"/>
      <c r="H9" s="172"/>
      <c r="I9" s="172"/>
      <c r="J9" s="172"/>
      <c r="K9" s="173"/>
      <c r="L9" s="169" t="s">
        <v>0</v>
      </c>
    </row>
    <row r="10" spans="1:12" ht="12.75">
      <c r="A10" s="189" t="s">
        <v>31</v>
      </c>
      <c r="B10" s="190"/>
      <c r="C10" s="190"/>
      <c r="D10" s="190"/>
      <c r="E10" s="191"/>
      <c r="F10" s="3" t="s">
        <v>23</v>
      </c>
      <c r="G10" s="3" t="s">
        <v>15</v>
      </c>
      <c r="H10" s="3" t="s">
        <v>16</v>
      </c>
      <c r="I10" s="3" t="s">
        <v>17</v>
      </c>
      <c r="J10" s="3" t="s">
        <v>18</v>
      </c>
      <c r="K10" s="20" t="s">
        <v>19</v>
      </c>
      <c r="L10" s="170"/>
    </row>
    <row r="11" spans="1:12" ht="13.5" thickBot="1">
      <c r="A11" s="201" t="s">
        <v>40</v>
      </c>
      <c r="B11" s="202"/>
      <c r="C11" s="202"/>
      <c r="D11" s="202"/>
      <c r="E11" s="203"/>
      <c r="F11" s="25">
        <v>30</v>
      </c>
      <c r="G11" s="25">
        <v>21</v>
      </c>
      <c r="H11" s="25">
        <v>0</v>
      </c>
      <c r="I11" s="25">
        <v>3</v>
      </c>
      <c r="J11" s="5"/>
      <c r="K11" s="21"/>
      <c r="L11" s="171"/>
    </row>
    <row r="12" spans="1:12" ht="13.5" thickBot="1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2.75">
      <c r="A13" s="180" t="s">
        <v>8</v>
      </c>
      <c r="B13" s="181"/>
      <c r="C13" s="181"/>
      <c r="D13" s="37" t="s">
        <v>36</v>
      </c>
      <c r="E13" s="155" t="s">
        <v>11</v>
      </c>
      <c r="F13" s="155" t="s">
        <v>12</v>
      </c>
      <c r="G13" s="155"/>
      <c r="H13" s="178" t="s">
        <v>10</v>
      </c>
      <c r="I13" s="178"/>
      <c r="J13" s="178"/>
      <c r="K13" s="178"/>
      <c r="L13" s="174" t="s">
        <v>13</v>
      </c>
    </row>
    <row r="14" spans="1:12" ht="13.5" thickBot="1">
      <c r="A14" s="182"/>
      <c r="B14" s="183"/>
      <c r="C14" s="183"/>
      <c r="D14" s="39" t="s">
        <v>37</v>
      </c>
      <c r="E14" s="156"/>
      <c r="F14" s="156"/>
      <c r="G14" s="156"/>
      <c r="H14" s="156" t="s">
        <v>25</v>
      </c>
      <c r="I14" s="184"/>
      <c r="J14" s="13" t="s">
        <v>9</v>
      </c>
      <c r="K14" s="12"/>
      <c r="L14" s="175"/>
    </row>
    <row r="15" spans="1:12" ht="13.5" thickBot="1">
      <c r="A15" s="6" t="s">
        <v>5</v>
      </c>
      <c r="B15" s="7" t="s">
        <v>6</v>
      </c>
      <c r="C15" s="14" t="s">
        <v>7</v>
      </c>
      <c r="D15" s="38"/>
      <c r="E15" s="157"/>
      <c r="F15" s="157"/>
      <c r="G15" s="157"/>
      <c r="H15" s="157"/>
      <c r="I15" s="185"/>
      <c r="J15" s="139" t="s">
        <v>24</v>
      </c>
      <c r="K15" s="140"/>
      <c r="L15" s="176"/>
    </row>
    <row r="16" spans="1:12" ht="13.5" thickBot="1">
      <c r="A16" s="15">
        <v>1</v>
      </c>
      <c r="B16" s="11">
        <v>2</v>
      </c>
      <c r="C16" s="11">
        <v>3</v>
      </c>
      <c r="D16" s="11">
        <v>4</v>
      </c>
      <c r="E16" s="11">
        <v>5</v>
      </c>
      <c r="F16" s="158">
        <v>6</v>
      </c>
      <c r="G16" s="158"/>
      <c r="H16" s="158">
        <v>7</v>
      </c>
      <c r="I16" s="158"/>
      <c r="J16" s="158">
        <v>8</v>
      </c>
      <c r="K16" s="158"/>
      <c r="L16" s="16">
        <v>9</v>
      </c>
    </row>
    <row r="17" spans="1:12" ht="12.75">
      <c r="A17" s="27">
        <v>801</v>
      </c>
      <c r="B17" s="24">
        <v>80101</v>
      </c>
      <c r="C17" s="17">
        <v>3020</v>
      </c>
      <c r="D17" s="40">
        <v>24165</v>
      </c>
      <c r="E17" s="28">
        <f>SUM(F17:I17)</f>
        <v>11660.240000000002</v>
      </c>
      <c r="F17" s="159">
        <v>11059.37</v>
      </c>
      <c r="G17" s="160"/>
      <c r="H17" s="177">
        <v>600.87</v>
      </c>
      <c r="I17" s="177"/>
      <c r="J17" s="178"/>
      <c r="K17" s="178"/>
      <c r="L17" s="18"/>
    </row>
    <row r="18" spans="1:12" ht="12.75">
      <c r="A18" s="8"/>
      <c r="B18" s="4"/>
      <c r="C18" s="4">
        <v>4010</v>
      </c>
      <c r="D18" s="41">
        <v>434235</v>
      </c>
      <c r="E18" s="28">
        <f>D18</f>
        <v>434235</v>
      </c>
      <c r="F18" s="145">
        <v>203521.93</v>
      </c>
      <c r="G18" s="146"/>
      <c r="H18" s="152">
        <v>10755.15</v>
      </c>
      <c r="I18" s="152"/>
      <c r="J18" s="147"/>
      <c r="K18" s="147"/>
      <c r="L18" s="9"/>
    </row>
    <row r="19" spans="1:12" ht="12.75">
      <c r="A19" s="8"/>
      <c r="B19" s="4"/>
      <c r="C19" s="4">
        <v>4040</v>
      </c>
      <c r="D19" s="41">
        <v>34250</v>
      </c>
      <c r="E19" s="28">
        <f>F19</f>
        <v>32197.42</v>
      </c>
      <c r="F19" s="161">
        <v>32197.42</v>
      </c>
      <c r="G19" s="162"/>
      <c r="H19" s="145">
        <v>0</v>
      </c>
      <c r="I19" s="146"/>
      <c r="J19" s="147"/>
      <c r="K19" s="147"/>
      <c r="L19" s="9"/>
    </row>
    <row r="20" spans="1:12" ht="12.75">
      <c r="A20" s="8"/>
      <c r="B20" s="4"/>
      <c r="C20" s="4">
        <v>4110</v>
      </c>
      <c r="D20" s="41">
        <v>85650</v>
      </c>
      <c r="E20" s="28">
        <f>D20</f>
        <v>85650</v>
      </c>
      <c r="F20" s="145">
        <v>41485.72</v>
      </c>
      <c r="G20" s="146"/>
      <c r="H20" s="152">
        <v>6246.56</v>
      </c>
      <c r="I20" s="152"/>
      <c r="J20" s="147"/>
      <c r="K20" s="147"/>
      <c r="L20" s="9"/>
    </row>
    <row r="21" spans="1:12" ht="12.75">
      <c r="A21" s="8"/>
      <c r="B21" s="4"/>
      <c r="C21" s="4">
        <v>4120</v>
      </c>
      <c r="D21" s="41">
        <v>12000</v>
      </c>
      <c r="E21" s="28">
        <f>D21</f>
        <v>12000</v>
      </c>
      <c r="F21" s="145">
        <v>5967.03</v>
      </c>
      <c r="G21" s="146"/>
      <c r="H21" s="152">
        <v>876.48</v>
      </c>
      <c r="I21" s="152"/>
      <c r="J21" s="147"/>
      <c r="K21" s="147"/>
      <c r="L21" s="9"/>
    </row>
    <row r="22" spans="1:12" ht="12.75">
      <c r="A22" s="8"/>
      <c r="B22" s="4"/>
      <c r="C22" s="4">
        <v>4170</v>
      </c>
      <c r="D22" s="41">
        <v>1700</v>
      </c>
      <c r="E22" s="28">
        <f>SUM(F22:I22)</f>
        <v>155</v>
      </c>
      <c r="F22" s="145">
        <v>155</v>
      </c>
      <c r="G22" s="146"/>
      <c r="H22" s="152">
        <v>0</v>
      </c>
      <c r="I22" s="152"/>
      <c r="J22" s="147"/>
      <c r="K22" s="147"/>
      <c r="L22" s="9"/>
    </row>
    <row r="23" spans="1:12" ht="12.75">
      <c r="A23" s="8"/>
      <c r="B23" s="4"/>
      <c r="C23" s="4">
        <v>4210</v>
      </c>
      <c r="D23" s="41">
        <v>13400</v>
      </c>
      <c r="E23" s="28">
        <f aca="true" t="shared" si="0" ref="E23:E39">SUM(F23:I23)</f>
        <v>8798.769999999999</v>
      </c>
      <c r="F23" s="145">
        <v>8462.97</v>
      </c>
      <c r="G23" s="146"/>
      <c r="H23" s="152">
        <v>335.8</v>
      </c>
      <c r="I23" s="152"/>
      <c r="J23" s="147"/>
      <c r="K23" s="147"/>
      <c r="L23" s="9"/>
    </row>
    <row r="24" spans="1:12" ht="12.75">
      <c r="A24" s="8"/>
      <c r="B24" s="4"/>
      <c r="C24" s="4">
        <v>4220</v>
      </c>
      <c r="D24" s="41">
        <v>0</v>
      </c>
      <c r="E24" s="28">
        <f t="shared" si="0"/>
        <v>0</v>
      </c>
      <c r="F24" s="145">
        <v>0</v>
      </c>
      <c r="G24" s="149"/>
      <c r="H24" s="145">
        <v>0</v>
      </c>
      <c r="I24" s="146"/>
      <c r="J24" s="150"/>
      <c r="K24" s="154"/>
      <c r="L24" s="9"/>
    </row>
    <row r="25" spans="1:12" ht="12.75">
      <c r="A25" s="8"/>
      <c r="B25" s="4"/>
      <c r="C25" s="4">
        <v>4240</v>
      </c>
      <c r="D25" s="41">
        <v>2500</v>
      </c>
      <c r="E25" s="28">
        <f t="shared" si="0"/>
        <v>651.84</v>
      </c>
      <c r="F25" s="145">
        <v>601.86</v>
      </c>
      <c r="G25" s="146"/>
      <c r="H25" s="152">
        <v>49.98</v>
      </c>
      <c r="I25" s="152"/>
      <c r="J25" s="147"/>
      <c r="K25" s="147"/>
      <c r="L25" s="9"/>
    </row>
    <row r="26" spans="1:12" ht="12.75">
      <c r="A26" s="8"/>
      <c r="B26" s="4"/>
      <c r="C26" s="4">
        <v>4260</v>
      </c>
      <c r="D26" s="41">
        <v>44500</v>
      </c>
      <c r="E26" s="28">
        <f t="shared" si="0"/>
        <v>23681.14</v>
      </c>
      <c r="F26" s="145">
        <v>22480.44</v>
      </c>
      <c r="G26" s="146"/>
      <c r="H26" s="152">
        <v>1200.7</v>
      </c>
      <c r="I26" s="152"/>
      <c r="J26" s="147"/>
      <c r="K26" s="147"/>
      <c r="L26" s="9"/>
    </row>
    <row r="27" spans="1:12" ht="12.75">
      <c r="A27" s="8"/>
      <c r="B27" s="4"/>
      <c r="C27" s="4">
        <v>4270</v>
      </c>
      <c r="D27" s="41">
        <v>154600</v>
      </c>
      <c r="E27" s="28">
        <f t="shared" si="0"/>
        <v>3379.4500000000003</v>
      </c>
      <c r="F27" s="145">
        <v>3221.61</v>
      </c>
      <c r="G27" s="146"/>
      <c r="H27" s="152">
        <v>157.84</v>
      </c>
      <c r="I27" s="152"/>
      <c r="J27" s="147"/>
      <c r="K27" s="147"/>
      <c r="L27" s="9"/>
    </row>
    <row r="28" spans="1:12" ht="12.75">
      <c r="A28" s="8"/>
      <c r="B28" s="4"/>
      <c r="C28" s="4">
        <v>4280</v>
      </c>
      <c r="D28" s="41">
        <v>1500</v>
      </c>
      <c r="E28" s="28">
        <f t="shared" si="0"/>
        <v>832</v>
      </c>
      <c r="F28" s="145">
        <v>832</v>
      </c>
      <c r="G28" s="149"/>
      <c r="H28" s="145">
        <v>0</v>
      </c>
      <c r="I28" s="146"/>
      <c r="J28" s="150"/>
      <c r="K28" s="154"/>
      <c r="L28" s="9"/>
    </row>
    <row r="29" spans="1:12" ht="12.75">
      <c r="A29" s="8"/>
      <c r="B29" s="4"/>
      <c r="C29" s="4">
        <v>4300</v>
      </c>
      <c r="D29" s="41">
        <v>7200</v>
      </c>
      <c r="E29" s="28">
        <f t="shared" si="0"/>
        <v>4488.65</v>
      </c>
      <c r="F29" s="145">
        <v>4191.29</v>
      </c>
      <c r="G29" s="146"/>
      <c r="H29" s="152">
        <v>297.36</v>
      </c>
      <c r="I29" s="152"/>
      <c r="J29" s="147"/>
      <c r="K29" s="147"/>
      <c r="L29" s="9"/>
    </row>
    <row r="30" spans="1:12" ht="12.75">
      <c r="A30" s="8"/>
      <c r="B30" s="4"/>
      <c r="C30" s="4">
        <v>4350</v>
      </c>
      <c r="D30" s="41">
        <v>1000</v>
      </c>
      <c r="E30" s="28">
        <f t="shared" si="0"/>
        <v>256.72</v>
      </c>
      <c r="F30" s="145">
        <v>256.72</v>
      </c>
      <c r="G30" s="146"/>
      <c r="H30" s="152">
        <v>0</v>
      </c>
      <c r="I30" s="152"/>
      <c r="J30" s="147"/>
      <c r="K30" s="147"/>
      <c r="L30" s="9"/>
    </row>
    <row r="31" spans="1:12" ht="12.75">
      <c r="A31" s="8"/>
      <c r="B31" s="4"/>
      <c r="C31" s="4">
        <v>4360</v>
      </c>
      <c r="D31" s="41">
        <v>1500</v>
      </c>
      <c r="E31" s="28">
        <f t="shared" si="0"/>
        <v>1022.26</v>
      </c>
      <c r="F31" s="145">
        <v>875.13</v>
      </c>
      <c r="G31" s="149"/>
      <c r="H31" s="145">
        <v>147.13</v>
      </c>
      <c r="I31" s="146"/>
      <c r="J31" s="150"/>
      <c r="K31" s="154"/>
      <c r="L31" s="9"/>
    </row>
    <row r="32" spans="1:12" ht="12.75">
      <c r="A32" s="8"/>
      <c r="B32" s="4"/>
      <c r="C32" s="4">
        <v>4370</v>
      </c>
      <c r="D32" s="41">
        <v>3000</v>
      </c>
      <c r="E32" s="28">
        <f t="shared" si="0"/>
        <v>1917.49</v>
      </c>
      <c r="F32" s="145">
        <v>1917.49</v>
      </c>
      <c r="G32" s="149"/>
      <c r="H32" s="145">
        <v>0</v>
      </c>
      <c r="I32" s="146"/>
      <c r="J32" s="150"/>
      <c r="K32" s="154"/>
      <c r="L32" s="9"/>
    </row>
    <row r="33" spans="1:12" ht="12.75">
      <c r="A33" s="8"/>
      <c r="B33" s="4"/>
      <c r="C33" s="4">
        <v>4410</v>
      </c>
      <c r="D33" s="41">
        <v>2000</v>
      </c>
      <c r="E33" s="28">
        <f t="shared" si="0"/>
        <v>615.87</v>
      </c>
      <c r="F33" s="145">
        <v>605.18</v>
      </c>
      <c r="G33" s="146"/>
      <c r="H33" s="152">
        <v>10.69</v>
      </c>
      <c r="I33" s="152"/>
      <c r="J33" s="147"/>
      <c r="K33" s="147"/>
      <c r="L33" s="9"/>
    </row>
    <row r="34" spans="1:12" ht="12.75">
      <c r="A34" s="8"/>
      <c r="B34" s="4"/>
      <c r="C34" s="4">
        <v>4430</v>
      </c>
      <c r="D34" s="41">
        <v>1500</v>
      </c>
      <c r="E34" s="28">
        <f t="shared" si="0"/>
        <v>1174</v>
      </c>
      <c r="F34" s="145">
        <v>1174</v>
      </c>
      <c r="G34" s="146"/>
      <c r="H34" s="152">
        <v>0</v>
      </c>
      <c r="I34" s="152"/>
      <c r="J34" s="147"/>
      <c r="K34" s="147"/>
      <c r="L34" s="9"/>
    </row>
    <row r="35" spans="1:12" ht="12.75">
      <c r="A35" s="8"/>
      <c r="B35" s="4"/>
      <c r="C35" s="4">
        <v>4440</v>
      </c>
      <c r="D35" s="41">
        <v>25037</v>
      </c>
      <c r="E35" s="28">
        <f t="shared" si="0"/>
        <v>18800</v>
      </c>
      <c r="F35" s="145">
        <v>18800</v>
      </c>
      <c r="G35" s="146"/>
      <c r="H35" s="152">
        <v>0</v>
      </c>
      <c r="I35" s="152"/>
      <c r="J35" s="147"/>
      <c r="K35" s="147"/>
      <c r="L35" s="9"/>
    </row>
    <row r="36" spans="1:12" ht="12.75">
      <c r="A36" s="8"/>
      <c r="B36" s="4"/>
      <c r="C36" s="4">
        <v>4580</v>
      </c>
      <c r="D36" s="41">
        <v>50</v>
      </c>
      <c r="E36" s="28">
        <f t="shared" si="0"/>
        <v>0.09</v>
      </c>
      <c r="F36" s="145">
        <v>0.09</v>
      </c>
      <c r="G36" s="149"/>
      <c r="H36" s="145">
        <v>0</v>
      </c>
      <c r="I36" s="149"/>
      <c r="J36" s="150"/>
      <c r="K36" s="151"/>
      <c r="L36" s="9"/>
    </row>
    <row r="37" spans="1:12" ht="12.75">
      <c r="A37" s="133"/>
      <c r="B37" s="43"/>
      <c r="C37" s="43">
        <v>4700</v>
      </c>
      <c r="D37" s="44">
        <v>1000</v>
      </c>
      <c r="E37" s="28">
        <f t="shared" si="0"/>
        <v>830</v>
      </c>
      <c r="F37" s="223">
        <v>830</v>
      </c>
      <c r="G37" s="224"/>
      <c r="H37" s="223">
        <v>0</v>
      </c>
      <c r="I37" s="224"/>
      <c r="J37" s="173"/>
      <c r="K37" s="225"/>
      <c r="L37" s="4"/>
    </row>
    <row r="38" spans="1:12" ht="12.75">
      <c r="A38" s="4"/>
      <c r="B38" s="4"/>
      <c r="C38" s="4">
        <v>4740</v>
      </c>
      <c r="D38" s="41">
        <v>1000</v>
      </c>
      <c r="E38" s="28">
        <f t="shared" si="0"/>
        <v>271.15</v>
      </c>
      <c r="F38" s="145">
        <v>271.15</v>
      </c>
      <c r="G38" s="149"/>
      <c r="H38" s="145">
        <v>0</v>
      </c>
      <c r="I38" s="149"/>
      <c r="J38" s="150"/>
      <c r="K38" s="151"/>
      <c r="L38" s="4"/>
    </row>
    <row r="39" spans="1:12" ht="13.5" thickBot="1">
      <c r="A39" s="42"/>
      <c r="B39" s="43"/>
      <c r="C39" s="1">
        <v>4750</v>
      </c>
      <c r="D39" s="3">
        <v>5120</v>
      </c>
      <c r="E39" s="28">
        <f t="shared" si="0"/>
        <v>4788.54</v>
      </c>
      <c r="F39" s="161">
        <v>4788.54</v>
      </c>
      <c r="G39" s="220"/>
      <c r="H39" s="161">
        <v>0</v>
      </c>
      <c r="I39" s="162"/>
      <c r="J39" s="221"/>
      <c r="K39" s="222"/>
      <c r="L39" s="46"/>
    </row>
    <row r="40" spans="1:12" ht="13.5" thickBot="1">
      <c r="A40" s="30"/>
      <c r="B40" s="31"/>
      <c r="C40" s="32" t="s">
        <v>33</v>
      </c>
      <c r="D40" s="132">
        <f>SUM(D17:D39)</f>
        <v>856907</v>
      </c>
      <c r="E40" s="33">
        <f>SUM(E17:E39)</f>
        <v>647405.6299999999</v>
      </c>
      <c r="F40" s="143">
        <f>SUM(F17:G39)</f>
        <v>363694.9399999999</v>
      </c>
      <c r="G40" s="144"/>
      <c r="H40" s="143">
        <f>SUM(H17:H39)</f>
        <v>20678.56</v>
      </c>
      <c r="I40" s="144"/>
      <c r="J40" s="142">
        <f>SUM(J17:J35)</f>
        <v>0</v>
      </c>
      <c r="K40" s="141"/>
      <c r="L40" s="34"/>
    </row>
    <row r="41" spans="1:12" ht="12.7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0" t="s">
        <v>3</v>
      </c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2.75">
      <c r="A43" s="10" t="s">
        <v>14</v>
      </c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>
      <c r="A47" s="179" t="s">
        <v>27</v>
      </c>
      <c r="B47" s="179"/>
      <c r="C47" s="179"/>
      <c r="D47" s="1"/>
      <c r="E47" s="36" t="s">
        <v>43</v>
      </c>
      <c r="F47" s="1"/>
      <c r="G47" s="2"/>
      <c r="H47" s="36" t="s">
        <v>92</v>
      </c>
      <c r="I47" s="2"/>
      <c r="J47" s="1"/>
      <c r="K47" s="179" t="s">
        <v>29</v>
      </c>
      <c r="L47" s="179"/>
    </row>
    <row r="48" spans="1:12" ht="12.75">
      <c r="A48" s="179" t="s">
        <v>26</v>
      </c>
      <c r="B48" s="179"/>
      <c r="C48" s="179"/>
      <c r="D48" s="1"/>
      <c r="E48" s="2" t="s">
        <v>4</v>
      </c>
      <c r="F48" s="1"/>
      <c r="G48" s="179" t="s">
        <v>32</v>
      </c>
      <c r="H48" s="179"/>
      <c r="I48" s="179"/>
      <c r="J48" s="1"/>
      <c r="K48" s="179" t="s">
        <v>28</v>
      </c>
      <c r="L48" s="179"/>
    </row>
  </sheetData>
  <sheetProtection/>
  <mergeCells count="101">
    <mergeCell ref="F40:G40"/>
    <mergeCell ref="H40:I40"/>
    <mergeCell ref="A47:C47"/>
    <mergeCell ref="K47:L47"/>
    <mergeCell ref="A48:C48"/>
    <mergeCell ref="G48:I48"/>
    <mergeCell ref="K48:L48"/>
    <mergeCell ref="J40:K40"/>
    <mergeCell ref="J37:K37"/>
    <mergeCell ref="F38:G38"/>
    <mergeCell ref="H38:I38"/>
    <mergeCell ref="J38:K38"/>
    <mergeCell ref="F37:G37"/>
    <mergeCell ref="H37:I37"/>
    <mergeCell ref="F39:G39"/>
    <mergeCell ref="H39:I39"/>
    <mergeCell ref="J39:K39"/>
    <mergeCell ref="J35:K35"/>
    <mergeCell ref="F36:G36"/>
    <mergeCell ref="H36:I36"/>
    <mergeCell ref="J36:K36"/>
    <mergeCell ref="F35:G35"/>
    <mergeCell ref="H35:I35"/>
    <mergeCell ref="H30:I30"/>
    <mergeCell ref="J30:K30"/>
    <mergeCell ref="H29:I29"/>
    <mergeCell ref="H27:I27"/>
    <mergeCell ref="J27:K27"/>
    <mergeCell ref="F22:G22"/>
    <mergeCell ref="H22:I22"/>
    <mergeCell ref="J22:K22"/>
    <mergeCell ref="J29:K29"/>
    <mergeCell ref="F17:G17"/>
    <mergeCell ref="H19:I19"/>
    <mergeCell ref="J19:K19"/>
    <mergeCell ref="F21:G21"/>
    <mergeCell ref="H21:I21"/>
    <mergeCell ref="J21:K21"/>
    <mergeCell ref="F20:G20"/>
    <mergeCell ref="H20:I20"/>
    <mergeCell ref="J20:K20"/>
    <mergeCell ref="F19:G19"/>
    <mergeCell ref="L13:L15"/>
    <mergeCell ref="H14:I15"/>
    <mergeCell ref="J15:K15"/>
    <mergeCell ref="H18:I18"/>
    <mergeCell ref="J18:K18"/>
    <mergeCell ref="F18:G18"/>
    <mergeCell ref="F16:G16"/>
    <mergeCell ref="H16:I16"/>
    <mergeCell ref="J16:K16"/>
    <mergeCell ref="H28:I28"/>
    <mergeCell ref="J28:K28"/>
    <mergeCell ref="H23:I23"/>
    <mergeCell ref="J23:K23"/>
    <mergeCell ref="H24:I24"/>
    <mergeCell ref="J24:K24"/>
    <mergeCell ref="H25:I25"/>
    <mergeCell ref="J25:K25"/>
    <mergeCell ref="H26:I26"/>
    <mergeCell ref="J26:K26"/>
    <mergeCell ref="F23:G23"/>
    <mergeCell ref="F24:G24"/>
    <mergeCell ref="F25:G25"/>
    <mergeCell ref="F34:G34"/>
    <mergeCell ref="F26:G26"/>
    <mergeCell ref="F27:G27"/>
    <mergeCell ref="F28:G28"/>
    <mergeCell ref="F29:G29"/>
    <mergeCell ref="F33:G33"/>
    <mergeCell ref="F30:G30"/>
    <mergeCell ref="J34:K34"/>
    <mergeCell ref="F31:G31"/>
    <mergeCell ref="H31:I31"/>
    <mergeCell ref="J31:K31"/>
    <mergeCell ref="F32:G32"/>
    <mergeCell ref="H34:I34"/>
    <mergeCell ref="H32:I32"/>
    <mergeCell ref="J32:K32"/>
    <mergeCell ref="H33:I33"/>
    <mergeCell ref="J33:K33"/>
    <mergeCell ref="L9:L11"/>
    <mergeCell ref="A2:L2"/>
    <mergeCell ref="A3:D3"/>
    <mergeCell ref="E3:K3"/>
    <mergeCell ref="A4:D7"/>
    <mergeCell ref="E4:K4"/>
    <mergeCell ref="E5:K5"/>
    <mergeCell ref="A8:D8"/>
    <mergeCell ref="A9:E9"/>
    <mergeCell ref="F9:K9"/>
    <mergeCell ref="E6:K6"/>
    <mergeCell ref="E7:K8"/>
    <mergeCell ref="H17:I17"/>
    <mergeCell ref="J17:K17"/>
    <mergeCell ref="A10:E10"/>
    <mergeCell ref="A11:E11"/>
    <mergeCell ref="F13:G15"/>
    <mergeCell ref="H13:K13"/>
    <mergeCell ref="A13:C14"/>
    <mergeCell ref="E13:E15"/>
  </mergeCells>
  <printOptions/>
  <pageMargins left="0.32" right="0.3937007874015748" top="0.17" bottom="0.17" header="0" footer="0"/>
  <pageSetup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4">
      <selection activeCell="G66" sqref="G66"/>
    </sheetView>
  </sheetViews>
  <sheetFormatPr defaultColWidth="9.140625" defaultRowHeight="12.75"/>
  <cols>
    <col min="6" max="6" width="5.57421875" style="0" customWidth="1"/>
    <col min="8" max="8" width="5.8515625" style="0" customWidth="1"/>
    <col min="10" max="10" width="8.140625" style="0" customWidth="1"/>
    <col min="13" max="13" width="27.71093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26" t="s">
        <v>45</v>
      </c>
      <c r="B2" s="227"/>
      <c r="C2" s="227"/>
      <c r="D2" s="228"/>
      <c r="E2" s="235" t="s">
        <v>46</v>
      </c>
      <c r="F2" s="236"/>
      <c r="G2" s="236"/>
      <c r="H2" s="236"/>
      <c r="I2" s="236"/>
      <c r="J2" s="236"/>
      <c r="K2" s="236"/>
      <c r="L2" s="237"/>
      <c r="M2" s="241" t="s">
        <v>72</v>
      </c>
    </row>
    <row r="3" spans="1:13" ht="12.75">
      <c r="A3" s="229"/>
      <c r="B3" s="230"/>
      <c r="C3" s="230"/>
      <c r="D3" s="231"/>
      <c r="E3" s="238"/>
      <c r="F3" s="239"/>
      <c r="G3" s="239"/>
      <c r="H3" s="239"/>
      <c r="I3" s="239"/>
      <c r="J3" s="239"/>
      <c r="K3" s="239"/>
      <c r="L3" s="240"/>
      <c r="M3" s="242"/>
    </row>
    <row r="4" spans="1:13" ht="12.75">
      <c r="A4" s="229"/>
      <c r="B4" s="230"/>
      <c r="C4" s="230"/>
      <c r="D4" s="231"/>
      <c r="E4" s="238"/>
      <c r="F4" s="239"/>
      <c r="G4" s="239"/>
      <c r="H4" s="239"/>
      <c r="I4" s="239"/>
      <c r="J4" s="239"/>
      <c r="K4" s="239"/>
      <c r="L4" s="240"/>
      <c r="M4" s="242"/>
    </row>
    <row r="5" spans="1:13" ht="13.5">
      <c r="A5" s="232"/>
      <c r="B5" s="233"/>
      <c r="C5" s="233"/>
      <c r="D5" s="234"/>
      <c r="E5" s="244" t="s">
        <v>47</v>
      </c>
      <c r="F5" s="245"/>
      <c r="G5" s="245"/>
      <c r="H5" s="245"/>
      <c r="I5" s="245"/>
      <c r="J5" s="245"/>
      <c r="K5" s="245"/>
      <c r="L5" s="246"/>
      <c r="M5" s="242"/>
    </row>
    <row r="6" spans="1:13" ht="12.75">
      <c r="A6" s="247" t="s">
        <v>68</v>
      </c>
      <c r="B6" s="248"/>
      <c r="C6" s="248"/>
      <c r="D6" s="249"/>
      <c r="E6" s="253" t="s">
        <v>74</v>
      </c>
      <c r="F6" s="254"/>
      <c r="G6" s="254"/>
      <c r="H6" s="254"/>
      <c r="I6" s="254"/>
      <c r="J6" s="254"/>
      <c r="K6" s="254"/>
      <c r="L6" s="255"/>
      <c r="M6" s="242"/>
    </row>
    <row r="7" spans="1:13" ht="13.5" thickBot="1">
      <c r="A7" s="250"/>
      <c r="B7" s="251"/>
      <c r="C7" s="251"/>
      <c r="D7" s="252"/>
      <c r="E7" s="256"/>
      <c r="F7" s="257"/>
      <c r="G7" s="257"/>
      <c r="H7" s="257"/>
      <c r="I7" s="257"/>
      <c r="J7" s="257"/>
      <c r="K7" s="257"/>
      <c r="L7" s="258"/>
      <c r="M7" s="243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9" t="s">
        <v>20</v>
      </c>
      <c r="H8" s="260"/>
      <c r="I8" s="260"/>
      <c r="J8" s="260"/>
      <c r="K8" s="260"/>
      <c r="L8" s="261"/>
      <c r="M8" s="26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6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64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65" t="s">
        <v>53</v>
      </c>
      <c r="B12" s="266"/>
      <c r="C12" s="267"/>
      <c r="D12" s="271" t="s">
        <v>54</v>
      </c>
      <c r="E12" s="274" t="s">
        <v>11</v>
      </c>
      <c r="F12" s="275"/>
      <c r="G12" s="280" t="s">
        <v>55</v>
      </c>
      <c r="H12" s="281"/>
      <c r="I12" s="286" t="s">
        <v>56</v>
      </c>
      <c r="J12" s="287"/>
      <c r="K12" s="287"/>
      <c r="L12" s="288"/>
      <c r="M12" s="289" t="s">
        <v>57</v>
      </c>
    </row>
    <row r="13" spans="1:13" ht="13.5" thickBot="1">
      <c r="A13" s="268"/>
      <c r="B13" s="269"/>
      <c r="C13" s="270"/>
      <c r="D13" s="272"/>
      <c r="E13" s="276"/>
      <c r="F13" s="277"/>
      <c r="G13" s="282"/>
      <c r="H13" s="283"/>
      <c r="I13" s="276" t="s">
        <v>25</v>
      </c>
      <c r="J13" s="291"/>
      <c r="K13" s="293" t="s">
        <v>58</v>
      </c>
      <c r="L13" s="294"/>
      <c r="M13" s="290"/>
    </row>
    <row r="14" spans="1:13" ht="34.5" thickBot="1">
      <c r="A14" s="69" t="s">
        <v>5</v>
      </c>
      <c r="B14" s="70" t="s">
        <v>6</v>
      </c>
      <c r="C14" s="71" t="s">
        <v>7</v>
      </c>
      <c r="D14" s="273"/>
      <c r="E14" s="278"/>
      <c r="F14" s="279"/>
      <c r="G14" s="284"/>
      <c r="H14" s="285"/>
      <c r="I14" s="278"/>
      <c r="J14" s="29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95">
        <v>5</v>
      </c>
      <c r="F15" s="296"/>
      <c r="G15" s="295">
        <v>6</v>
      </c>
      <c r="H15" s="296"/>
      <c r="I15" s="295">
        <v>7</v>
      </c>
      <c r="J15" s="296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17">
        <v>3020</v>
      </c>
      <c r="D16" s="118">
        <v>23255</v>
      </c>
      <c r="E16" s="297"/>
      <c r="F16" s="298"/>
      <c r="G16" s="299">
        <v>10909.61</v>
      </c>
      <c r="H16" s="300"/>
      <c r="I16" s="297">
        <v>628.21</v>
      </c>
      <c r="J16" s="298"/>
      <c r="K16" s="84"/>
      <c r="L16" s="85"/>
      <c r="M16" s="83"/>
    </row>
    <row r="17" spans="1:13" ht="12.75">
      <c r="A17" s="86"/>
      <c r="B17" s="114"/>
      <c r="C17" s="119">
        <v>3260</v>
      </c>
      <c r="D17" s="120">
        <v>470</v>
      </c>
      <c r="E17" s="301"/>
      <c r="F17" s="302"/>
      <c r="G17" s="303">
        <v>470</v>
      </c>
      <c r="H17" s="304"/>
      <c r="I17" s="301">
        <v>0</v>
      </c>
      <c r="J17" s="302"/>
      <c r="K17" s="115"/>
      <c r="L17" s="116"/>
      <c r="M17" s="88"/>
    </row>
    <row r="18" spans="1:13" ht="12.75">
      <c r="A18" s="86"/>
      <c r="B18" s="87"/>
      <c r="C18" s="121">
        <v>4010</v>
      </c>
      <c r="D18" s="122">
        <v>362290</v>
      </c>
      <c r="E18" s="301"/>
      <c r="F18" s="305"/>
      <c r="G18" s="303">
        <v>236402.63</v>
      </c>
      <c r="H18" s="306"/>
      <c r="I18" s="301">
        <v>10508.95</v>
      </c>
      <c r="J18" s="305"/>
      <c r="K18" s="89"/>
      <c r="L18" s="90"/>
      <c r="M18" s="88"/>
    </row>
    <row r="19" spans="1:13" ht="12.75">
      <c r="A19" s="86"/>
      <c r="B19" s="87"/>
      <c r="C19" s="121">
        <v>4040</v>
      </c>
      <c r="D19" s="122">
        <v>30140</v>
      </c>
      <c r="E19" s="301"/>
      <c r="F19" s="305"/>
      <c r="G19" s="303">
        <v>28500.05</v>
      </c>
      <c r="H19" s="306"/>
      <c r="I19" s="301">
        <v>0</v>
      </c>
      <c r="J19" s="305"/>
      <c r="K19" s="89"/>
      <c r="L19" s="90"/>
      <c r="M19" s="88"/>
    </row>
    <row r="20" spans="1:13" ht="12.75">
      <c r="A20" s="86"/>
      <c r="B20" s="87"/>
      <c r="C20" s="121">
        <v>4110</v>
      </c>
      <c r="D20" s="122">
        <v>74313</v>
      </c>
      <c r="E20" s="301"/>
      <c r="F20" s="305"/>
      <c r="G20" s="303">
        <v>46653.44</v>
      </c>
      <c r="H20" s="306"/>
      <c r="I20" s="301">
        <v>6001.26</v>
      </c>
      <c r="J20" s="305"/>
      <c r="K20" s="89"/>
      <c r="L20" s="90"/>
      <c r="M20" s="88"/>
    </row>
    <row r="21" spans="1:13" ht="12.75">
      <c r="A21" s="86"/>
      <c r="B21" s="87"/>
      <c r="C21" s="121">
        <v>4120</v>
      </c>
      <c r="D21" s="122">
        <v>10120</v>
      </c>
      <c r="E21" s="301"/>
      <c r="F21" s="305"/>
      <c r="G21" s="303">
        <v>6391.15</v>
      </c>
      <c r="H21" s="306"/>
      <c r="I21" s="301">
        <v>785.83</v>
      </c>
      <c r="J21" s="305"/>
      <c r="K21" s="89"/>
      <c r="L21" s="90"/>
      <c r="M21" s="88"/>
    </row>
    <row r="22" spans="1:13" ht="12.75">
      <c r="A22" s="86"/>
      <c r="B22" s="87"/>
      <c r="C22" s="121">
        <v>4170</v>
      </c>
      <c r="D22" s="122">
        <v>1700</v>
      </c>
      <c r="E22" s="301"/>
      <c r="F22" s="302"/>
      <c r="G22" s="303">
        <v>480.36</v>
      </c>
      <c r="H22" s="304"/>
      <c r="I22" s="301">
        <v>0</v>
      </c>
      <c r="J22" s="302"/>
      <c r="K22" s="89"/>
      <c r="L22" s="90"/>
      <c r="M22" s="88"/>
    </row>
    <row r="23" spans="1:13" ht="12.75">
      <c r="A23" s="86"/>
      <c r="B23" s="87"/>
      <c r="C23" s="121">
        <v>4210</v>
      </c>
      <c r="D23" s="122">
        <v>47900</v>
      </c>
      <c r="E23" s="301"/>
      <c r="F23" s="302"/>
      <c r="G23" s="303">
        <v>33443.83</v>
      </c>
      <c r="H23" s="304"/>
      <c r="I23" s="301">
        <v>2592.5</v>
      </c>
      <c r="J23" s="302"/>
      <c r="K23" s="89"/>
      <c r="L23" s="90"/>
      <c r="M23" s="88"/>
    </row>
    <row r="24" spans="1:13" ht="12.75">
      <c r="A24" s="86"/>
      <c r="B24" s="87"/>
      <c r="C24" s="121">
        <v>4220</v>
      </c>
      <c r="D24" s="122">
        <v>17500</v>
      </c>
      <c r="E24" s="301"/>
      <c r="F24" s="302"/>
      <c r="G24" s="303">
        <v>11107.59</v>
      </c>
      <c r="H24" s="304"/>
      <c r="I24" s="301">
        <v>0</v>
      </c>
      <c r="J24" s="302"/>
      <c r="K24" s="89"/>
      <c r="L24" s="90"/>
      <c r="M24" s="88"/>
    </row>
    <row r="25" spans="1:13" ht="12.75">
      <c r="A25" s="86"/>
      <c r="B25" s="87"/>
      <c r="C25" s="121">
        <v>4240</v>
      </c>
      <c r="D25" s="122">
        <v>2500</v>
      </c>
      <c r="E25" s="301"/>
      <c r="F25" s="302"/>
      <c r="G25" s="303">
        <v>1890.72</v>
      </c>
      <c r="H25" s="304"/>
      <c r="I25" s="301">
        <v>46.5</v>
      </c>
      <c r="J25" s="302"/>
      <c r="K25" s="89"/>
      <c r="L25" s="90"/>
      <c r="M25" s="88"/>
    </row>
    <row r="26" spans="1:13" ht="12.75">
      <c r="A26" s="86"/>
      <c r="B26" s="87"/>
      <c r="C26" s="121">
        <v>4260</v>
      </c>
      <c r="D26" s="122">
        <v>14952</v>
      </c>
      <c r="E26" s="301"/>
      <c r="F26" s="302"/>
      <c r="G26" s="303">
        <v>5842.04</v>
      </c>
      <c r="H26" s="304"/>
      <c r="I26" s="301">
        <v>40.8</v>
      </c>
      <c r="J26" s="302"/>
      <c r="K26" s="89"/>
      <c r="L26" s="90"/>
      <c r="M26" s="88"/>
    </row>
    <row r="27" spans="1:13" ht="12.75">
      <c r="A27" s="86"/>
      <c r="B27" s="87"/>
      <c r="C27" s="121">
        <v>4270</v>
      </c>
      <c r="D27" s="122">
        <v>200000</v>
      </c>
      <c r="E27" s="301"/>
      <c r="F27" s="302"/>
      <c r="G27" s="303">
        <v>7320</v>
      </c>
      <c r="H27" s="304"/>
      <c r="I27" s="301">
        <v>0</v>
      </c>
      <c r="J27" s="302"/>
      <c r="K27" s="89"/>
      <c r="L27" s="90"/>
      <c r="M27" s="88"/>
    </row>
    <row r="28" spans="1:13" ht="12.75">
      <c r="A28" s="86"/>
      <c r="B28" s="87"/>
      <c r="C28" s="121">
        <v>4280</v>
      </c>
      <c r="D28" s="122">
        <v>0</v>
      </c>
      <c r="E28" s="301"/>
      <c r="F28" s="302"/>
      <c r="G28" s="303">
        <v>0</v>
      </c>
      <c r="H28" s="304"/>
      <c r="I28" s="301">
        <v>0</v>
      </c>
      <c r="J28" s="302"/>
      <c r="K28" s="89"/>
      <c r="L28" s="90"/>
      <c r="M28" s="88"/>
    </row>
    <row r="29" spans="1:13" ht="12.75">
      <c r="A29" s="86"/>
      <c r="B29" s="87"/>
      <c r="C29" s="121">
        <v>4300</v>
      </c>
      <c r="D29" s="122">
        <v>12000</v>
      </c>
      <c r="E29" s="301"/>
      <c r="F29" s="302"/>
      <c r="G29" s="303">
        <v>10547.23</v>
      </c>
      <c r="H29" s="304"/>
      <c r="I29" s="301">
        <v>848.57</v>
      </c>
      <c r="J29" s="302"/>
      <c r="K29" s="89"/>
      <c r="L29" s="90"/>
      <c r="M29" s="88"/>
    </row>
    <row r="30" spans="1:13" ht="12.75">
      <c r="A30" s="86"/>
      <c r="B30" s="87"/>
      <c r="C30" s="121">
        <v>4350</v>
      </c>
      <c r="D30" s="122">
        <v>2000</v>
      </c>
      <c r="E30" s="301"/>
      <c r="F30" s="305"/>
      <c r="G30" s="303">
        <v>1302.06</v>
      </c>
      <c r="H30" s="306"/>
      <c r="I30" s="301">
        <v>0</v>
      </c>
      <c r="J30" s="305"/>
      <c r="K30" s="89"/>
      <c r="L30" s="90"/>
      <c r="M30" s="88"/>
    </row>
    <row r="31" spans="1:13" ht="12.75">
      <c r="A31" s="86"/>
      <c r="B31" s="87"/>
      <c r="C31" s="121">
        <v>4410</v>
      </c>
      <c r="D31" s="122">
        <v>2000</v>
      </c>
      <c r="E31" s="301"/>
      <c r="F31" s="305"/>
      <c r="G31" s="303">
        <v>473.58</v>
      </c>
      <c r="H31" s="306"/>
      <c r="I31" s="301">
        <v>0</v>
      </c>
      <c r="J31" s="305"/>
      <c r="K31" s="89"/>
      <c r="L31" s="90"/>
      <c r="M31" s="88"/>
    </row>
    <row r="32" spans="1:13" ht="12.75">
      <c r="A32" s="86"/>
      <c r="B32" s="87"/>
      <c r="C32" s="121">
        <v>4430</v>
      </c>
      <c r="D32" s="122">
        <v>0</v>
      </c>
      <c r="E32" s="301"/>
      <c r="F32" s="305"/>
      <c r="G32" s="303">
        <v>0</v>
      </c>
      <c r="H32" s="306"/>
      <c r="I32" s="301">
        <v>0</v>
      </c>
      <c r="J32" s="305"/>
      <c r="K32" s="89"/>
      <c r="L32" s="90"/>
      <c r="M32" s="88"/>
    </row>
    <row r="33" spans="1:13" ht="12.75">
      <c r="A33" s="91"/>
      <c r="B33" s="92"/>
      <c r="C33" s="121">
        <v>4440</v>
      </c>
      <c r="D33" s="122">
        <v>22180</v>
      </c>
      <c r="E33" s="301"/>
      <c r="F33" s="305"/>
      <c r="G33" s="303">
        <v>19300</v>
      </c>
      <c r="H33" s="306"/>
      <c r="I33" s="301">
        <v>0</v>
      </c>
      <c r="J33" s="305"/>
      <c r="K33" s="89"/>
      <c r="L33" s="90"/>
      <c r="M33" s="93"/>
    </row>
    <row r="34" spans="1:13" ht="12.75">
      <c r="A34" s="91"/>
      <c r="B34" s="92"/>
      <c r="C34" s="123">
        <v>4580</v>
      </c>
      <c r="D34" s="124">
        <v>150</v>
      </c>
      <c r="E34" s="301"/>
      <c r="F34" s="305"/>
      <c r="G34" s="303">
        <v>0</v>
      </c>
      <c r="H34" s="306"/>
      <c r="I34" s="301">
        <v>0</v>
      </c>
      <c r="J34" s="305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823470</v>
      </c>
      <c r="E35" s="308">
        <f>SUM(E16:F34)</f>
        <v>0</v>
      </c>
      <c r="F35" s="309"/>
      <c r="G35" s="310">
        <f>SUM(G16:H34)</f>
        <v>421034.29</v>
      </c>
      <c r="H35" s="311"/>
      <c r="I35" s="308">
        <f>SUM(I16:J34)</f>
        <v>21452.62</v>
      </c>
      <c r="J35" s="309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312" t="s">
        <v>43</v>
      </c>
      <c r="F40" s="312"/>
      <c r="G40" s="66"/>
      <c r="H40" s="66">
        <v>2006</v>
      </c>
      <c r="I40" s="127" t="s">
        <v>73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307" t="s">
        <v>4</v>
      </c>
      <c r="F41" s="307"/>
      <c r="G41" s="66"/>
      <c r="H41" s="66"/>
      <c r="I41" s="109" t="s">
        <v>67</v>
      </c>
      <c r="J41" s="109"/>
      <c r="K41" s="108"/>
      <c r="L41" s="108" t="s">
        <v>28</v>
      </c>
      <c r="M41" s="105"/>
    </row>
    <row r="42" spans="1:13" ht="12.75">
      <c r="A42" s="66"/>
      <c r="B42" s="66"/>
      <c r="C42" s="66"/>
      <c r="D42" s="66"/>
      <c r="E42" s="66"/>
      <c r="F42" s="110"/>
      <c r="G42" s="110"/>
      <c r="H42" s="66"/>
      <c r="I42" s="66"/>
      <c r="J42" s="66"/>
      <c r="K42" s="66"/>
      <c r="L42" s="66"/>
      <c r="M42" s="101"/>
    </row>
  </sheetData>
  <sheetProtection/>
  <mergeCells count="81">
    <mergeCell ref="E34:F34"/>
    <mergeCell ref="G34:H34"/>
    <mergeCell ref="E41:F41"/>
    <mergeCell ref="E35:F35"/>
    <mergeCell ref="G35:H35"/>
    <mergeCell ref="I35:J35"/>
    <mergeCell ref="E40:F40"/>
    <mergeCell ref="I34:J34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29:F29"/>
    <mergeCell ref="G29:H29"/>
    <mergeCell ref="I29:J29"/>
    <mergeCell ref="E30:F30"/>
    <mergeCell ref="G30:H30"/>
    <mergeCell ref="I30:J30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E21:F21"/>
    <mergeCell ref="G21:H21"/>
    <mergeCell ref="I21:J21"/>
    <mergeCell ref="E22:F22"/>
    <mergeCell ref="G22:H22"/>
    <mergeCell ref="I22:J22"/>
    <mergeCell ref="E19:F19"/>
    <mergeCell ref="G19:H19"/>
    <mergeCell ref="I19:J19"/>
    <mergeCell ref="E20:F20"/>
    <mergeCell ref="G20:H20"/>
    <mergeCell ref="I20:J20"/>
    <mergeCell ref="E17:F17"/>
    <mergeCell ref="G17:H17"/>
    <mergeCell ref="I17:J17"/>
    <mergeCell ref="E18:F18"/>
    <mergeCell ref="G18:H18"/>
    <mergeCell ref="I18:J18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</mergeCells>
  <printOptions/>
  <pageMargins left="0.7874015748031497" right="0.7874015748031497" top="0" bottom="0" header="0.5118110236220472" footer="0.5118110236220472"/>
  <pageSetup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42"/>
  <sheetViews>
    <sheetView zoomScalePageLayoutView="0" workbookViewId="0" topLeftCell="A21">
      <selection activeCell="J53" sqref="J53"/>
    </sheetView>
  </sheetViews>
  <sheetFormatPr defaultColWidth="9.140625" defaultRowHeight="12.75"/>
  <cols>
    <col min="1" max="1" width="6.421875" style="0" customWidth="1"/>
    <col min="2" max="2" width="6.57421875" style="0" customWidth="1"/>
    <col min="6" max="6" width="3.421875" style="0" customWidth="1"/>
    <col min="8" max="8" width="6.28125" style="0" customWidth="1"/>
    <col min="11" max="11" width="9.28125" style="0" customWidth="1"/>
    <col min="12" max="12" width="17.421875" style="0" customWidth="1"/>
    <col min="13" max="13" width="37.5742187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26" t="s">
        <v>45</v>
      </c>
      <c r="B2" s="227"/>
      <c r="C2" s="227"/>
      <c r="D2" s="228"/>
      <c r="E2" s="235" t="s">
        <v>46</v>
      </c>
      <c r="F2" s="236"/>
      <c r="G2" s="236"/>
      <c r="H2" s="236"/>
      <c r="I2" s="236"/>
      <c r="J2" s="236"/>
      <c r="K2" s="236"/>
      <c r="L2" s="237"/>
      <c r="M2" s="241" t="s">
        <v>72</v>
      </c>
    </row>
    <row r="3" spans="1:13" ht="12.75">
      <c r="A3" s="229"/>
      <c r="B3" s="230"/>
      <c r="C3" s="230"/>
      <c r="D3" s="231"/>
      <c r="E3" s="238"/>
      <c r="F3" s="239"/>
      <c r="G3" s="239"/>
      <c r="H3" s="239"/>
      <c r="I3" s="239"/>
      <c r="J3" s="239"/>
      <c r="K3" s="239"/>
      <c r="L3" s="240"/>
      <c r="M3" s="242"/>
    </row>
    <row r="4" spans="1:13" ht="12.75">
      <c r="A4" s="229"/>
      <c r="B4" s="230"/>
      <c r="C4" s="230"/>
      <c r="D4" s="231"/>
      <c r="E4" s="238"/>
      <c r="F4" s="239"/>
      <c r="G4" s="239"/>
      <c r="H4" s="239"/>
      <c r="I4" s="239"/>
      <c r="J4" s="239"/>
      <c r="K4" s="239"/>
      <c r="L4" s="240"/>
      <c r="M4" s="242"/>
    </row>
    <row r="5" spans="1:13" ht="13.5">
      <c r="A5" s="232"/>
      <c r="B5" s="233"/>
      <c r="C5" s="233"/>
      <c r="D5" s="234"/>
      <c r="E5" s="244" t="s">
        <v>47</v>
      </c>
      <c r="F5" s="245"/>
      <c r="G5" s="245"/>
      <c r="H5" s="245"/>
      <c r="I5" s="245"/>
      <c r="J5" s="245"/>
      <c r="K5" s="245"/>
      <c r="L5" s="246"/>
      <c r="M5" s="242"/>
    </row>
    <row r="6" spans="1:13" ht="12.75">
      <c r="A6" s="247" t="s">
        <v>68</v>
      </c>
      <c r="B6" s="248"/>
      <c r="C6" s="248"/>
      <c r="D6" s="249"/>
      <c r="E6" s="253" t="s">
        <v>75</v>
      </c>
      <c r="F6" s="254"/>
      <c r="G6" s="254"/>
      <c r="H6" s="254"/>
      <c r="I6" s="254"/>
      <c r="J6" s="254"/>
      <c r="K6" s="254"/>
      <c r="L6" s="255"/>
      <c r="M6" s="242"/>
    </row>
    <row r="7" spans="1:13" ht="13.5" thickBot="1">
      <c r="A7" s="250"/>
      <c r="B7" s="251"/>
      <c r="C7" s="251"/>
      <c r="D7" s="252"/>
      <c r="E7" s="256"/>
      <c r="F7" s="257"/>
      <c r="G7" s="257"/>
      <c r="H7" s="257"/>
      <c r="I7" s="257"/>
      <c r="J7" s="257"/>
      <c r="K7" s="257"/>
      <c r="L7" s="258"/>
      <c r="M7" s="243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9" t="s">
        <v>20</v>
      </c>
      <c r="H8" s="260"/>
      <c r="I8" s="260"/>
      <c r="J8" s="260"/>
      <c r="K8" s="260"/>
      <c r="L8" s="261"/>
      <c r="M8" s="26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6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64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65" t="s">
        <v>53</v>
      </c>
      <c r="B12" s="266"/>
      <c r="C12" s="267"/>
      <c r="D12" s="271" t="s">
        <v>54</v>
      </c>
      <c r="E12" s="274" t="s">
        <v>11</v>
      </c>
      <c r="F12" s="275"/>
      <c r="G12" s="280" t="s">
        <v>55</v>
      </c>
      <c r="H12" s="281"/>
      <c r="I12" s="286" t="s">
        <v>56</v>
      </c>
      <c r="J12" s="287"/>
      <c r="K12" s="287"/>
      <c r="L12" s="288"/>
      <c r="M12" s="289" t="s">
        <v>57</v>
      </c>
    </row>
    <row r="13" spans="1:13" ht="13.5" thickBot="1">
      <c r="A13" s="268"/>
      <c r="B13" s="269"/>
      <c r="C13" s="270"/>
      <c r="D13" s="272"/>
      <c r="E13" s="276"/>
      <c r="F13" s="277"/>
      <c r="G13" s="282"/>
      <c r="H13" s="283"/>
      <c r="I13" s="276" t="s">
        <v>25</v>
      </c>
      <c r="J13" s="291"/>
      <c r="K13" s="293" t="s">
        <v>58</v>
      </c>
      <c r="L13" s="294"/>
      <c r="M13" s="290"/>
    </row>
    <row r="14" spans="1:13" ht="34.5" thickBot="1">
      <c r="A14" s="69" t="s">
        <v>5</v>
      </c>
      <c r="B14" s="70" t="s">
        <v>6</v>
      </c>
      <c r="C14" s="71" t="s">
        <v>7</v>
      </c>
      <c r="D14" s="273"/>
      <c r="E14" s="278"/>
      <c r="F14" s="279"/>
      <c r="G14" s="284"/>
      <c r="H14" s="285"/>
      <c r="I14" s="278"/>
      <c r="J14" s="29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95">
        <v>5</v>
      </c>
      <c r="F15" s="296"/>
      <c r="G15" s="295">
        <v>6</v>
      </c>
      <c r="H15" s="296"/>
      <c r="I15" s="295">
        <v>7</v>
      </c>
      <c r="J15" s="296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23255</v>
      </c>
      <c r="E16" s="297"/>
      <c r="F16" s="298"/>
      <c r="G16" s="299">
        <v>13788.15</v>
      </c>
      <c r="H16" s="300"/>
      <c r="I16" s="297">
        <v>613.26</v>
      </c>
      <c r="J16" s="298"/>
      <c r="K16" s="84"/>
      <c r="L16" s="85"/>
      <c r="M16" s="83"/>
    </row>
    <row r="17" spans="1:13" ht="12.75">
      <c r="A17" s="86"/>
      <c r="B17" s="114"/>
      <c r="C17" s="129">
        <v>3260</v>
      </c>
      <c r="D17" s="120">
        <v>470</v>
      </c>
      <c r="E17" s="301"/>
      <c r="F17" s="302"/>
      <c r="G17" s="303">
        <v>470</v>
      </c>
      <c r="H17" s="304"/>
      <c r="I17" s="301">
        <v>0</v>
      </c>
      <c r="J17" s="302"/>
      <c r="K17" s="115"/>
      <c r="L17" s="116"/>
      <c r="M17" s="88"/>
    </row>
    <row r="18" spans="1:13" ht="12.75">
      <c r="A18" s="86"/>
      <c r="B18" s="87"/>
      <c r="C18" s="130">
        <v>4010</v>
      </c>
      <c r="D18" s="122">
        <v>362290</v>
      </c>
      <c r="E18" s="301"/>
      <c r="F18" s="305"/>
      <c r="G18" s="303">
        <v>267883.26</v>
      </c>
      <c r="H18" s="306"/>
      <c r="I18" s="301">
        <v>10704.49</v>
      </c>
      <c r="J18" s="305"/>
      <c r="K18" s="89"/>
      <c r="L18" s="90"/>
      <c r="M18" s="88"/>
    </row>
    <row r="19" spans="1:13" ht="12.75">
      <c r="A19" s="86"/>
      <c r="B19" s="87"/>
      <c r="C19" s="130">
        <v>4040</v>
      </c>
      <c r="D19" s="122">
        <v>30140</v>
      </c>
      <c r="E19" s="301"/>
      <c r="F19" s="305"/>
      <c r="G19" s="303">
        <v>28500.05</v>
      </c>
      <c r="H19" s="306"/>
      <c r="I19" s="301">
        <v>0</v>
      </c>
      <c r="J19" s="305"/>
      <c r="K19" s="89"/>
      <c r="L19" s="90"/>
      <c r="M19" s="88"/>
    </row>
    <row r="20" spans="1:13" ht="12.75">
      <c r="A20" s="86"/>
      <c r="B20" s="87"/>
      <c r="C20" s="130">
        <v>4110</v>
      </c>
      <c r="D20" s="122">
        <v>74313</v>
      </c>
      <c r="E20" s="301"/>
      <c r="F20" s="305"/>
      <c r="G20" s="303">
        <v>52654.7</v>
      </c>
      <c r="H20" s="306"/>
      <c r="I20" s="301">
        <v>6132.57</v>
      </c>
      <c r="J20" s="305"/>
      <c r="K20" s="89"/>
      <c r="L20" s="90"/>
      <c r="M20" s="88"/>
    </row>
    <row r="21" spans="1:13" ht="12.75">
      <c r="A21" s="86"/>
      <c r="B21" s="87"/>
      <c r="C21" s="130">
        <v>4120</v>
      </c>
      <c r="D21" s="122">
        <v>10120</v>
      </c>
      <c r="E21" s="301"/>
      <c r="F21" s="305"/>
      <c r="G21" s="303">
        <v>7176.98</v>
      </c>
      <c r="H21" s="306"/>
      <c r="I21" s="301">
        <v>804.28</v>
      </c>
      <c r="J21" s="305"/>
      <c r="K21" s="89"/>
      <c r="L21" s="90"/>
      <c r="M21" s="88"/>
    </row>
    <row r="22" spans="1:13" ht="12.75">
      <c r="A22" s="86"/>
      <c r="B22" s="87"/>
      <c r="C22" s="130">
        <v>4170</v>
      </c>
      <c r="D22" s="122">
        <v>1700</v>
      </c>
      <c r="E22" s="301"/>
      <c r="F22" s="302"/>
      <c r="G22" s="303">
        <v>480.36</v>
      </c>
      <c r="H22" s="304"/>
      <c r="I22" s="301">
        <v>0</v>
      </c>
      <c r="J22" s="302"/>
      <c r="K22" s="89"/>
      <c r="L22" s="90"/>
      <c r="M22" s="88"/>
    </row>
    <row r="23" spans="1:13" ht="12.75">
      <c r="A23" s="86"/>
      <c r="B23" s="87"/>
      <c r="C23" s="130">
        <v>4210</v>
      </c>
      <c r="D23" s="122">
        <v>47900</v>
      </c>
      <c r="E23" s="301"/>
      <c r="F23" s="302"/>
      <c r="G23" s="303">
        <v>38771.14</v>
      </c>
      <c r="H23" s="304"/>
      <c r="I23" s="301">
        <v>3154.92</v>
      </c>
      <c r="J23" s="302"/>
      <c r="K23" s="89"/>
      <c r="L23" s="90"/>
      <c r="M23" s="88"/>
    </row>
    <row r="24" spans="1:13" ht="12.75">
      <c r="A24" s="86"/>
      <c r="B24" s="87"/>
      <c r="C24" s="130">
        <v>4220</v>
      </c>
      <c r="D24" s="122">
        <v>17500</v>
      </c>
      <c r="E24" s="301"/>
      <c r="F24" s="302"/>
      <c r="G24" s="303">
        <v>11093.39</v>
      </c>
      <c r="H24" s="304"/>
      <c r="I24" s="301">
        <v>0</v>
      </c>
      <c r="J24" s="302"/>
      <c r="K24" s="89"/>
      <c r="L24" s="90"/>
      <c r="M24" s="88"/>
    </row>
    <row r="25" spans="1:13" ht="12.75">
      <c r="A25" s="86"/>
      <c r="B25" s="87"/>
      <c r="C25" s="130">
        <v>4240</v>
      </c>
      <c r="D25" s="122">
        <v>2500</v>
      </c>
      <c r="E25" s="301"/>
      <c r="F25" s="302"/>
      <c r="G25" s="303">
        <v>1995.32</v>
      </c>
      <c r="H25" s="304"/>
      <c r="I25" s="301">
        <v>3981</v>
      </c>
      <c r="J25" s="302"/>
      <c r="K25" s="89"/>
      <c r="L25" s="90"/>
      <c r="M25" s="88"/>
    </row>
    <row r="26" spans="1:13" ht="12.75">
      <c r="A26" s="86"/>
      <c r="B26" s="87"/>
      <c r="C26" s="130">
        <v>4260</v>
      </c>
      <c r="D26" s="122">
        <v>14952</v>
      </c>
      <c r="E26" s="301"/>
      <c r="F26" s="302"/>
      <c r="G26" s="303">
        <v>5461.57</v>
      </c>
      <c r="H26" s="304"/>
      <c r="I26" s="301">
        <v>1187.57</v>
      </c>
      <c r="J26" s="302"/>
      <c r="K26" s="89"/>
      <c r="L26" s="90"/>
      <c r="M26" s="88"/>
    </row>
    <row r="27" spans="1:13" ht="12.75">
      <c r="A27" s="86"/>
      <c r="B27" s="87"/>
      <c r="C27" s="130">
        <v>4270</v>
      </c>
      <c r="D27" s="122">
        <v>200000</v>
      </c>
      <c r="E27" s="301"/>
      <c r="F27" s="302"/>
      <c r="G27" s="303">
        <v>7320</v>
      </c>
      <c r="H27" s="304"/>
      <c r="I27" s="301">
        <v>0</v>
      </c>
      <c r="J27" s="302"/>
      <c r="K27" s="89"/>
      <c r="L27" s="90"/>
      <c r="M27" s="88"/>
    </row>
    <row r="28" spans="1:13" ht="12.75">
      <c r="A28" s="86"/>
      <c r="B28" s="87"/>
      <c r="C28" s="130">
        <v>4280</v>
      </c>
      <c r="D28" s="122">
        <v>0</v>
      </c>
      <c r="E28" s="301"/>
      <c r="F28" s="302"/>
      <c r="G28" s="303">
        <v>0</v>
      </c>
      <c r="H28" s="304"/>
      <c r="I28" s="301">
        <v>0</v>
      </c>
      <c r="J28" s="302"/>
      <c r="K28" s="89"/>
      <c r="L28" s="90"/>
      <c r="M28" s="88"/>
    </row>
    <row r="29" spans="1:13" ht="12.75">
      <c r="A29" s="86"/>
      <c r="B29" s="87"/>
      <c r="C29" s="130">
        <v>4300</v>
      </c>
      <c r="D29" s="122">
        <v>12000</v>
      </c>
      <c r="E29" s="301"/>
      <c r="F29" s="302"/>
      <c r="G29" s="303">
        <v>11547.24</v>
      </c>
      <c r="H29" s="304"/>
      <c r="I29" s="301">
        <v>128.36</v>
      </c>
      <c r="J29" s="302"/>
      <c r="K29" s="89"/>
      <c r="L29" s="90"/>
      <c r="M29" s="88"/>
    </row>
    <row r="30" spans="1:13" ht="12.75">
      <c r="A30" s="86"/>
      <c r="B30" s="87"/>
      <c r="C30" s="130">
        <v>4350</v>
      </c>
      <c r="D30" s="122">
        <v>2000</v>
      </c>
      <c r="E30" s="301"/>
      <c r="F30" s="305"/>
      <c r="G30" s="303">
        <v>1302.06</v>
      </c>
      <c r="H30" s="306"/>
      <c r="I30" s="301">
        <v>0</v>
      </c>
      <c r="J30" s="305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2000</v>
      </c>
      <c r="E31" s="301"/>
      <c r="F31" s="305"/>
      <c r="G31" s="303">
        <v>473.58</v>
      </c>
      <c r="H31" s="306"/>
      <c r="I31" s="301">
        <v>0</v>
      </c>
      <c r="J31" s="305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0</v>
      </c>
      <c r="E32" s="301"/>
      <c r="F32" s="305"/>
      <c r="G32" s="303">
        <v>0</v>
      </c>
      <c r="H32" s="306"/>
      <c r="I32" s="301">
        <v>0</v>
      </c>
      <c r="J32" s="305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22180</v>
      </c>
      <c r="E33" s="301"/>
      <c r="F33" s="305"/>
      <c r="G33" s="303">
        <v>19300</v>
      </c>
      <c r="H33" s="306"/>
      <c r="I33" s="301">
        <v>0</v>
      </c>
      <c r="J33" s="305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150</v>
      </c>
      <c r="E34" s="301"/>
      <c r="F34" s="305"/>
      <c r="G34" s="303">
        <v>0</v>
      </c>
      <c r="H34" s="306"/>
      <c r="I34" s="301">
        <v>0</v>
      </c>
      <c r="J34" s="305"/>
      <c r="K34" s="89"/>
      <c r="L34" s="90"/>
      <c r="M34" s="93"/>
    </row>
    <row r="35" spans="1:13" ht="13.5" thickBot="1">
      <c r="A35" s="94"/>
      <c r="B35" s="95"/>
      <c r="C35" s="125" t="s">
        <v>33</v>
      </c>
      <c r="D35" s="126">
        <f>SUM(D16:D34)</f>
        <v>823470</v>
      </c>
      <c r="E35" s="308">
        <f>SUM(E16:F34)</f>
        <v>0</v>
      </c>
      <c r="F35" s="309"/>
      <c r="G35" s="310">
        <f>SUM(G16:H34)</f>
        <v>468217.80000000005</v>
      </c>
      <c r="H35" s="311"/>
      <c r="I35" s="308">
        <f>SUM(I16:J34)</f>
        <v>26706.449999999997</v>
      </c>
      <c r="J35" s="309"/>
      <c r="K35" s="97"/>
      <c r="L35" s="98"/>
      <c r="M35" s="96"/>
    </row>
    <row r="36" spans="1:13" ht="12.75">
      <c r="A36" s="99" t="s">
        <v>62</v>
      </c>
      <c r="B36" s="100"/>
      <c r="C36" s="100"/>
      <c r="D36" s="100"/>
      <c r="E36" s="100"/>
      <c r="F36" s="101"/>
      <c r="G36" s="101"/>
      <c r="H36" s="101"/>
      <c r="I36" s="101"/>
      <c r="J36" s="101"/>
      <c r="K36" s="101"/>
      <c r="L36" s="101"/>
      <c r="M36" s="101"/>
    </row>
    <row r="37" spans="1:13" ht="12.75">
      <c r="A37" s="102" t="s">
        <v>63</v>
      </c>
      <c r="B37" s="100"/>
      <c r="C37" s="100"/>
      <c r="D37" s="100"/>
      <c r="E37" s="100"/>
      <c r="F37" s="101"/>
      <c r="G37" s="101"/>
      <c r="H37" s="101"/>
      <c r="I37" s="101"/>
      <c r="J37" s="101"/>
      <c r="K37" s="101"/>
      <c r="L37" s="101"/>
      <c r="M37" s="101"/>
    </row>
    <row r="38" spans="1:13" ht="12.75">
      <c r="A38" s="99"/>
      <c r="B38" s="100"/>
      <c r="C38" s="100"/>
      <c r="D38" s="100"/>
      <c r="E38" s="100"/>
      <c r="F38" s="101"/>
      <c r="G38" s="101"/>
      <c r="H38" s="101"/>
      <c r="I38" s="101"/>
      <c r="J38" s="101"/>
      <c r="K38" s="101"/>
      <c r="L38" s="101"/>
      <c r="M38" s="101"/>
    </row>
    <row r="39" spans="1:13" ht="12.75">
      <c r="A39" s="101"/>
      <c r="B39" s="101"/>
      <c r="C39" s="101"/>
      <c r="D39" s="101"/>
      <c r="E39" s="101"/>
      <c r="F39" s="103"/>
      <c r="G39" s="103"/>
      <c r="H39" s="103"/>
      <c r="I39" s="103"/>
      <c r="J39" s="103"/>
      <c r="K39" s="103"/>
      <c r="L39" s="103"/>
      <c r="M39" s="104"/>
    </row>
    <row r="40" spans="1:13" ht="12.75">
      <c r="A40" s="105" t="s">
        <v>64</v>
      </c>
      <c r="B40" s="106"/>
      <c r="C40" s="106"/>
      <c r="D40" s="106"/>
      <c r="E40" s="312" t="s">
        <v>43</v>
      </c>
      <c r="F40" s="312"/>
      <c r="G40" s="66"/>
      <c r="H40" s="66">
        <v>2006</v>
      </c>
      <c r="I40" s="127" t="s">
        <v>76</v>
      </c>
      <c r="J40" s="107">
        <v>10</v>
      </c>
      <c r="K40" s="105"/>
      <c r="L40" s="105" t="s">
        <v>65</v>
      </c>
      <c r="M40" s="105"/>
    </row>
    <row r="41" spans="1:13" ht="12.75">
      <c r="A41" s="108" t="s">
        <v>66</v>
      </c>
      <c r="B41" s="108"/>
      <c r="C41" s="105"/>
      <c r="D41" s="105"/>
      <c r="E41" s="307" t="s">
        <v>4</v>
      </c>
      <c r="F41" s="307"/>
      <c r="G41" s="66"/>
      <c r="H41" s="66"/>
      <c r="I41" s="109" t="s">
        <v>67</v>
      </c>
      <c r="J41" s="109"/>
      <c r="K41" s="108"/>
      <c r="L41" s="108" t="s">
        <v>28</v>
      </c>
      <c r="M41" s="105"/>
    </row>
    <row r="42" spans="1:13" ht="12.75">
      <c r="A42" s="66"/>
      <c r="B42" s="66"/>
      <c r="C42" s="66"/>
      <c r="D42" s="66"/>
      <c r="E42" s="66"/>
      <c r="F42" s="110"/>
      <c r="G42" s="110"/>
      <c r="H42" s="66"/>
      <c r="I42" s="66"/>
      <c r="J42" s="66"/>
      <c r="K42" s="66"/>
      <c r="L42" s="66"/>
      <c r="M42" s="101"/>
    </row>
  </sheetData>
  <sheetProtection/>
  <mergeCells count="81">
    <mergeCell ref="A2:D5"/>
    <mergeCell ref="E2:L4"/>
    <mergeCell ref="M2:M7"/>
    <mergeCell ref="E5:L5"/>
    <mergeCell ref="A6:D7"/>
    <mergeCell ref="E6:L7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E15:F15"/>
    <mergeCell ref="G15:H15"/>
    <mergeCell ref="I15:J15"/>
    <mergeCell ref="E16:F16"/>
    <mergeCell ref="G16:H16"/>
    <mergeCell ref="I16:J16"/>
    <mergeCell ref="E17:F17"/>
    <mergeCell ref="G17:H17"/>
    <mergeCell ref="I17:J17"/>
    <mergeCell ref="E18:F18"/>
    <mergeCell ref="G18:H18"/>
    <mergeCell ref="I18:J18"/>
    <mergeCell ref="E19:F19"/>
    <mergeCell ref="G19:H19"/>
    <mergeCell ref="I19:J19"/>
    <mergeCell ref="E20:F20"/>
    <mergeCell ref="G20:H20"/>
    <mergeCell ref="I20:J20"/>
    <mergeCell ref="E21:F21"/>
    <mergeCell ref="G21:H21"/>
    <mergeCell ref="I21:J21"/>
    <mergeCell ref="E22:F22"/>
    <mergeCell ref="G22:H22"/>
    <mergeCell ref="I22:J22"/>
    <mergeCell ref="E23:F23"/>
    <mergeCell ref="G23:H23"/>
    <mergeCell ref="I23:J23"/>
    <mergeCell ref="E24:F24"/>
    <mergeCell ref="G24:H24"/>
    <mergeCell ref="I24:J24"/>
    <mergeCell ref="E25:F25"/>
    <mergeCell ref="G25:H25"/>
    <mergeCell ref="I25:J25"/>
    <mergeCell ref="E26:F26"/>
    <mergeCell ref="G26:H26"/>
    <mergeCell ref="I26:J26"/>
    <mergeCell ref="E27:F27"/>
    <mergeCell ref="G27:H27"/>
    <mergeCell ref="I27:J27"/>
    <mergeCell ref="E28:F28"/>
    <mergeCell ref="G28:H28"/>
    <mergeCell ref="I28:J28"/>
    <mergeCell ref="E29:F29"/>
    <mergeCell ref="G29:H29"/>
    <mergeCell ref="I29:J29"/>
    <mergeCell ref="E30:F30"/>
    <mergeCell ref="G30:H30"/>
    <mergeCell ref="I30:J30"/>
    <mergeCell ref="E31:F31"/>
    <mergeCell ref="G31:H31"/>
    <mergeCell ref="I31:J31"/>
    <mergeCell ref="E32:F32"/>
    <mergeCell ref="G32:H32"/>
    <mergeCell ref="I32:J32"/>
    <mergeCell ref="E33:F33"/>
    <mergeCell ref="G33:H33"/>
    <mergeCell ref="I33:J33"/>
    <mergeCell ref="E34:F34"/>
    <mergeCell ref="G34:H34"/>
    <mergeCell ref="I34:J34"/>
    <mergeCell ref="E41:F41"/>
    <mergeCell ref="E35:F35"/>
    <mergeCell ref="G35:H35"/>
    <mergeCell ref="I35:J35"/>
    <mergeCell ref="E40:F40"/>
  </mergeCells>
  <printOptions/>
  <pageMargins left="0.75" right="0.47" top="1" bottom="0.19" header="0.5" footer="0.16"/>
  <pageSetup orientation="landscape" paperSize="9" scale="9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44"/>
  <sheetViews>
    <sheetView zoomScalePageLayoutView="0" workbookViewId="0" topLeftCell="A1">
      <selection activeCell="A1" sqref="A1:M44"/>
    </sheetView>
  </sheetViews>
  <sheetFormatPr defaultColWidth="9.140625" defaultRowHeight="12.75"/>
  <cols>
    <col min="6" max="6" width="5.8515625" style="0" customWidth="1"/>
    <col min="11" max="11" width="15.8515625" style="0" customWidth="1"/>
    <col min="12" max="12" width="19.7109375" style="0" customWidth="1"/>
    <col min="13" max="13" width="38.8515625" style="0" customWidth="1"/>
  </cols>
  <sheetData>
    <row r="1" spans="1:13" ht="13.5" thickBot="1">
      <c r="A1" s="48" t="s">
        <v>44</v>
      </c>
      <c r="B1" s="49"/>
      <c r="C1" s="50"/>
      <c r="D1" s="50"/>
      <c r="E1" s="50"/>
      <c r="F1" s="50"/>
      <c r="G1" s="50"/>
      <c r="H1" s="50"/>
      <c r="I1" s="50"/>
      <c r="J1" s="50"/>
      <c r="K1" s="50"/>
      <c r="L1" s="50"/>
      <c r="M1" s="51"/>
    </row>
    <row r="2" spans="1:13" ht="12.75">
      <c r="A2" s="226" t="s">
        <v>45</v>
      </c>
      <c r="B2" s="227"/>
      <c r="C2" s="227"/>
      <c r="D2" s="228"/>
      <c r="E2" s="235" t="s">
        <v>46</v>
      </c>
      <c r="F2" s="236"/>
      <c r="G2" s="236"/>
      <c r="H2" s="236"/>
      <c r="I2" s="236"/>
      <c r="J2" s="236"/>
      <c r="K2" s="236"/>
      <c r="L2" s="237"/>
      <c r="M2" s="241" t="s">
        <v>72</v>
      </c>
    </row>
    <row r="3" spans="1:13" ht="12.75">
      <c r="A3" s="229"/>
      <c r="B3" s="230"/>
      <c r="C3" s="230"/>
      <c r="D3" s="231"/>
      <c r="E3" s="238"/>
      <c r="F3" s="239"/>
      <c r="G3" s="239"/>
      <c r="H3" s="239"/>
      <c r="I3" s="239"/>
      <c r="J3" s="239"/>
      <c r="K3" s="239"/>
      <c r="L3" s="240"/>
      <c r="M3" s="242"/>
    </row>
    <row r="4" spans="1:13" ht="12.75">
      <c r="A4" s="229"/>
      <c r="B4" s="230"/>
      <c r="C4" s="230"/>
      <c r="D4" s="231"/>
      <c r="E4" s="238"/>
      <c r="F4" s="239"/>
      <c r="G4" s="239"/>
      <c r="H4" s="239"/>
      <c r="I4" s="239"/>
      <c r="J4" s="239"/>
      <c r="K4" s="239"/>
      <c r="L4" s="240"/>
      <c r="M4" s="242"/>
    </row>
    <row r="5" spans="1:13" ht="13.5">
      <c r="A5" s="232"/>
      <c r="B5" s="233"/>
      <c r="C5" s="233"/>
      <c r="D5" s="234"/>
      <c r="E5" s="244" t="s">
        <v>47</v>
      </c>
      <c r="F5" s="245"/>
      <c r="G5" s="245"/>
      <c r="H5" s="245"/>
      <c r="I5" s="245"/>
      <c r="J5" s="245"/>
      <c r="K5" s="245"/>
      <c r="L5" s="246"/>
      <c r="M5" s="242"/>
    </row>
    <row r="6" spans="1:13" ht="12.75">
      <c r="A6" s="247" t="s">
        <v>68</v>
      </c>
      <c r="B6" s="248"/>
      <c r="C6" s="248"/>
      <c r="D6" s="249"/>
      <c r="E6" s="253" t="s">
        <v>93</v>
      </c>
      <c r="F6" s="254"/>
      <c r="G6" s="254"/>
      <c r="H6" s="254"/>
      <c r="I6" s="254"/>
      <c r="J6" s="254"/>
      <c r="K6" s="254"/>
      <c r="L6" s="255"/>
      <c r="M6" s="242"/>
    </row>
    <row r="7" spans="1:13" ht="13.5" thickBot="1">
      <c r="A7" s="250"/>
      <c r="B7" s="251"/>
      <c r="C7" s="251"/>
      <c r="D7" s="252"/>
      <c r="E7" s="256"/>
      <c r="F7" s="257"/>
      <c r="G7" s="257"/>
      <c r="H7" s="257"/>
      <c r="I7" s="257"/>
      <c r="J7" s="257"/>
      <c r="K7" s="257"/>
      <c r="L7" s="258"/>
      <c r="M7" s="243"/>
    </row>
    <row r="8" spans="1:13" ht="12.75">
      <c r="A8" s="53" t="s">
        <v>48</v>
      </c>
      <c r="B8" s="54"/>
      <c r="C8" s="55"/>
      <c r="D8" s="111" t="s">
        <v>69</v>
      </c>
      <c r="E8" s="56"/>
      <c r="F8" s="56"/>
      <c r="G8" s="259" t="s">
        <v>20</v>
      </c>
      <c r="H8" s="260"/>
      <c r="I8" s="260"/>
      <c r="J8" s="260"/>
      <c r="K8" s="260"/>
      <c r="L8" s="261"/>
      <c r="M8" s="262" t="s">
        <v>49</v>
      </c>
    </row>
    <row r="9" spans="1:13" ht="12.75">
      <c r="A9" s="57" t="s">
        <v>50</v>
      </c>
      <c r="B9" s="54"/>
      <c r="C9" s="55"/>
      <c r="D9" s="111" t="s">
        <v>70</v>
      </c>
      <c r="E9" s="56"/>
      <c r="F9" s="56"/>
      <c r="G9" s="58" t="s">
        <v>23</v>
      </c>
      <c r="H9" s="58" t="s">
        <v>15</v>
      </c>
      <c r="I9" s="58" t="s">
        <v>16</v>
      </c>
      <c r="J9" s="58" t="s">
        <v>17</v>
      </c>
      <c r="K9" s="58" t="s">
        <v>51</v>
      </c>
      <c r="L9" s="59" t="s">
        <v>19</v>
      </c>
      <c r="M9" s="263"/>
    </row>
    <row r="10" spans="1:13" ht="13.5" thickBot="1">
      <c r="A10" s="60" t="s">
        <v>52</v>
      </c>
      <c r="B10" s="61"/>
      <c r="C10" s="62"/>
      <c r="D10" s="112" t="s">
        <v>71</v>
      </c>
      <c r="E10" s="63"/>
      <c r="F10" s="63"/>
      <c r="G10" s="64">
        <v>30</v>
      </c>
      <c r="H10" s="65">
        <v>21</v>
      </c>
      <c r="I10" s="65">
        <v>0</v>
      </c>
      <c r="J10" s="65">
        <v>3</v>
      </c>
      <c r="K10" s="65"/>
      <c r="L10" s="52"/>
      <c r="M10" s="264"/>
    </row>
    <row r="11" spans="1:13" ht="13.5" thickBot="1">
      <c r="A11" s="66"/>
      <c r="B11" s="66"/>
      <c r="C11" s="66"/>
      <c r="D11" s="67"/>
      <c r="E11" s="67"/>
      <c r="F11" s="67"/>
      <c r="G11" s="68"/>
      <c r="H11" s="68"/>
      <c r="I11" s="67"/>
      <c r="J11" s="67"/>
      <c r="K11" s="67"/>
      <c r="L11" s="67"/>
      <c r="M11" s="67"/>
    </row>
    <row r="12" spans="1:13" ht="12.75">
      <c r="A12" s="265" t="s">
        <v>53</v>
      </c>
      <c r="B12" s="266"/>
      <c r="C12" s="267"/>
      <c r="D12" s="271" t="s">
        <v>54</v>
      </c>
      <c r="E12" s="274" t="s">
        <v>11</v>
      </c>
      <c r="F12" s="275"/>
      <c r="G12" s="280" t="s">
        <v>55</v>
      </c>
      <c r="H12" s="281"/>
      <c r="I12" s="286" t="s">
        <v>56</v>
      </c>
      <c r="J12" s="287"/>
      <c r="K12" s="287"/>
      <c r="L12" s="288"/>
      <c r="M12" s="289" t="s">
        <v>57</v>
      </c>
    </row>
    <row r="13" spans="1:13" ht="23.25" customHeight="1" thickBot="1">
      <c r="A13" s="268"/>
      <c r="B13" s="269"/>
      <c r="C13" s="270"/>
      <c r="D13" s="272"/>
      <c r="E13" s="276"/>
      <c r="F13" s="277"/>
      <c r="G13" s="282"/>
      <c r="H13" s="283"/>
      <c r="I13" s="276" t="s">
        <v>25</v>
      </c>
      <c r="J13" s="291"/>
      <c r="K13" s="293" t="s">
        <v>58</v>
      </c>
      <c r="L13" s="294"/>
      <c r="M13" s="290"/>
    </row>
    <row r="14" spans="1:13" ht="58.5" customHeight="1" thickBot="1">
      <c r="A14" s="69" t="s">
        <v>5</v>
      </c>
      <c r="B14" s="70" t="s">
        <v>6</v>
      </c>
      <c r="C14" s="71" t="s">
        <v>7</v>
      </c>
      <c r="D14" s="273"/>
      <c r="E14" s="278"/>
      <c r="F14" s="279"/>
      <c r="G14" s="284"/>
      <c r="H14" s="285"/>
      <c r="I14" s="278"/>
      <c r="J14" s="292"/>
      <c r="K14" s="72" t="s">
        <v>59</v>
      </c>
      <c r="L14" s="73" t="s">
        <v>60</v>
      </c>
      <c r="M14" s="74" t="s">
        <v>61</v>
      </c>
    </row>
    <row r="15" spans="1:13" ht="13.5" thickBot="1">
      <c r="A15" s="75">
        <v>1</v>
      </c>
      <c r="B15" s="76">
        <v>2</v>
      </c>
      <c r="C15" s="77">
        <v>3</v>
      </c>
      <c r="D15" s="78">
        <v>4</v>
      </c>
      <c r="E15" s="295">
        <v>5</v>
      </c>
      <c r="F15" s="296"/>
      <c r="G15" s="295">
        <v>6</v>
      </c>
      <c r="H15" s="296"/>
      <c r="I15" s="295">
        <v>7</v>
      </c>
      <c r="J15" s="296"/>
      <c r="K15" s="79">
        <v>8</v>
      </c>
      <c r="L15" s="80">
        <v>9</v>
      </c>
      <c r="M15" s="81">
        <v>10</v>
      </c>
    </row>
    <row r="16" spans="1:13" ht="12.75">
      <c r="A16" s="82">
        <v>801</v>
      </c>
      <c r="B16" s="113">
        <v>80101</v>
      </c>
      <c r="C16" s="128">
        <v>3020</v>
      </c>
      <c r="D16" s="118">
        <v>24165</v>
      </c>
      <c r="E16" s="297">
        <f>SUM(G16:J16)</f>
        <v>17260.73</v>
      </c>
      <c r="F16" s="298"/>
      <c r="G16" s="299">
        <v>16700.16</v>
      </c>
      <c r="H16" s="300"/>
      <c r="I16" s="297">
        <v>560.57</v>
      </c>
      <c r="J16" s="298"/>
      <c r="K16" s="84"/>
      <c r="L16" s="85"/>
      <c r="M16" s="83"/>
    </row>
    <row r="17" spans="1:13" ht="12.75">
      <c r="A17" s="86"/>
      <c r="B17" s="87"/>
      <c r="C17" s="130">
        <v>4010</v>
      </c>
      <c r="D17" s="122">
        <v>434235</v>
      </c>
      <c r="E17" s="301">
        <f>D17</f>
        <v>434235</v>
      </c>
      <c r="F17" s="305"/>
      <c r="G17" s="303">
        <v>308447.21</v>
      </c>
      <c r="H17" s="306"/>
      <c r="I17" s="301">
        <v>9862.35</v>
      </c>
      <c r="J17" s="305"/>
      <c r="K17" s="89"/>
      <c r="L17" s="90"/>
      <c r="M17" s="88"/>
    </row>
    <row r="18" spans="1:13" ht="12.75">
      <c r="A18" s="86"/>
      <c r="B18" s="87"/>
      <c r="C18" s="130">
        <v>4040</v>
      </c>
      <c r="D18" s="122">
        <v>34250</v>
      </c>
      <c r="E18" s="301">
        <f>G18</f>
        <v>32197.42</v>
      </c>
      <c r="F18" s="305"/>
      <c r="G18" s="303">
        <v>32197.42</v>
      </c>
      <c r="H18" s="306"/>
      <c r="I18" s="301">
        <v>0</v>
      </c>
      <c r="J18" s="305"/>
      <c r="K18" s="89"/>
      <c r="L18" s="90"/>
      <c r="M18" s="88"/>
    </row>
    <row r="19" spans="1:13" ht="12.75">
      <c r="A19" s="86"/>
      <c r="B19" s="87"/>
      <c r="C19" s="130">
        <v>4110</v>
      </c>
      <c r="D19" s="122">
        <v>85650</v>
      </c>
      <c r="E19" s="301">
        <f>D19</f>
        <v>85650</v>
      </c>
      <c r="F19" s="305"/>
      <c r="G19" s="303">
        <v>60846.56</v>
      </c>
      <c r="H19" s="306"/>
      <c r="I19" s="301">
        <v>6155.47</v>
      </c>
      <c r="J19" s="305"/>
      <c r="K19" s="89"/>
      <c r="L19" s="90"/>
      <c r="M19" s="88"/>
    </row>
    <row r="20" spans="1:13" ht="12.75">
      <c r="A20" s="86"/>
      <c r="B20" s="87"/>
      <c r="C20" s="130">
        <v>4120</v>
      </c>
      <c r="D20" s="122">
        <v>12000</v>
      </c>
      <c r="E20" s="301">
        <f>D20</f>
        <v>12000</v>
      </c>
      <c r="F20" s="305"/>
      <c r="G20" s="303">
        <v>8683.68</v>
      </c>
      <c r="H20" s="306"/>
      <c r="I20" s="301">
        <v>863.73</v>
      </c>
      <c r="J20" s="305"/>
      <c r="K20" s="89"/>
      <c r="L20" s="90"/>
      <c r="M20" s="88"/>
    </row>
    <row r="21" spans="1:13" ht="12.75">
      <c r="A21" s="86"/>
      <c r="B21" s="87"/>
      <c r="C21" s="130">
        <v>4170</v>
      </c>
      <c r="D21" s="122">
        <v>755</v>
      </c>
      <c r="E21" s="301">
        <f>I21+G21</f>
        <v>755</v>
      </c>
      <c r="F21" s="302"/>
      <c r="G21" s="303">
        <v>755</v>
      </c>
      <c r="H21" s="304"/>
      <c r="I21" s="301">
        <v>0</v>
      </c>
      <c r="J21" s="302"/>
      <c r="K21" s="89"/>
      <c r="L21" s="90"/>
      <c r="M21" s="88"/>
    </row>
    <row r="22" spans="1:13" ht="12.75">
      <c r="A22" s="86"/>
      <c r="B22" s="87"/>
      <c r="C22" s="130">
        <v>4210</v>
      </c>
      <c r="D22" s="122">
        <v>16400</v>
      </c>
      <c r="E22" s="301">
        <f>I22+G22</f>
        <v>12597.35</v>
      </c>
      <c r="F22" s="302"/>
      <c r="G22" s="303">
        <v>12422.43</v>
      </c>
      <c r="H22" s="304"/>
      <c r="I22" s="301">
        <v>174.92</v>
      </c>
      <c r="J22" s="302"/>
      <c r="K22" s="89"/>
      <c r="L22" s="90"/>
      <c r="M22" s="88"/>
    </row>
    <row r="23" spans="1:13" ht="12.75">
      <c r="A23" s="86"/>
      <c r="B23" s="87"/>
      <c r="C23" s="130">
        <v>4240</v>
      </c>
      <c r="D23" s="122">
        <v>2500</v>
      </c>
      <c r="E23" s="301">
        <f aca="true" t="shared" si="0" ref="E23:E32">SUM(G23:J23)</f>
        <v>828.84</v>
      </c>
      <c r="F23" s="302"/>
      <c r="G23" s="303">
        <v>739.84</v>
      </c>
      <c r="H23" s="304"/>
      <c r="I23" s="301">
        <v>89</v>
      </c>
      <c r="J23" s="302"/>
      <c r="K23" s="89"/>
      <c r="L23" s="90"/>
      <c r="M23" s="88"/>
    </row>
    <row r="24" spans="1:13" ht="12.75">
      <c r="A24" s="86"/>
      <c r="B24" s="87"/>
      <c r="C24" s="130">
        <v>4260</v>
      </c>
      <c r="D24" s="122">
        <v>36500</v>
      </c>
      <c r="E24" s="301">
        <f t="shared" si="0"/>
        <v>25418.95</v>
      </c>
      <c r="F24" s="302"/>
      <c r="G24" s="303">
        <v>24784.14</v>
      </c>
      <c r="H24" s="304"/>
      <c r="I24" s="301">
        <v>634.81</v>
      </c>
      <c r="J24" s="302"/>
      <c r="K24" s="89"/>
      <c r="L24" s="90"/>
      <c r="M24" s="88"/>
    </row>
    <row r="25" spans="1:13" ht="12.75">
      <c r="A25" s="86"/>
      <c r="B25" s="87"/>
      <c r="C25" s="130">
        <v>4270</v>
      </c>
      <c r="D25" s="122">
        <v>189600</v>
      </c>
      <c r="E25" s="301">
        <f t="shared" si="0"/>
        <v>172720.48</v>
      </c>
      <c r="F25" s="302"/>
      <c r="G25" s="303">
        <v>172720.48</v>
      </c>
      <c r="H25" s="304"/>
      <c r="I25" s="301">
        <v>0</v>
      </c>
      <c r="J25" s="302"/>
      <c r="K25" s="89"/>
      <c r="L25" s="90"/>
      <c r="M25" s="88"/>
    </row>
    <row r="26" spans="1:13" ht="12.75">
      <c r="A26" s="86"/>
      <c r="B26" s="87"/>
      <c r="C26" s="130">
        <v>4280</v>
      </c>
      <c r="D26" s="122">
        <v>1500</v>
      </c>
      <c r="E26" s="301">
        <f t="shared" si="0"/>
        <v>832</v>
      </c>
      <c r="F26" s="302"/>
      <c r="G26" s="303">
        <v>832</v>
      </c>
      <c r="H26" s="304"/>
      <c r="I26" s="301">
        <v>0</v>
      </c>
      <c r="J26" s="302"/>
      <c r="K26" s="89"/>
      <c r="L26" s="90"/>
      <c r="M26" s="88"/>
    </row>
    <row r="27" spans="1:13" ht="12.75">
      <c r="A27" s="86"/>
      <c r="B27" s="87"/>
      <c r="C27" s="130">
        <v>4300</v>
      </c>
      <c r="D27" s="122">
        <v>10200</v>
      </c>
      <c r="E27" s="301">
        <f t="shared" si="0"/>
        <v>7980.24</v>
      </c>
      <c r="F27" s="302"/>
      <c r="G27" s="303">
        <v>7306.47</v>
      </c>
      <c r="H27" s="304"/>
      <c r="I27" s="301">
        <v>673.77</v>
      </c>
      <c r="J27" s="302"/>
      <c r="K27" s="89"/>
      <c r="L27" s="90"/>
      <c r="M27" s="88"/>
    </row>
    <row r="28" spans="1:13" ht="12.75">
      <c r="A28" s="86"/>
      <c r="B28" s="87"/>
      <c r="C28" s="130">
        <v>4350</v>
      </c>
      <c r="D28" s="122">
        <v>270</v>
      </c>
      <c r="E28" s="301">
        <f t="shared" si="0"/>
        <v>260.38</v>
      </c>
      <c r="F28" s="302"/>
      <c r="G28" s="303">
        <v>260.38</v>
      </c>
      <c r="H28" s="306"/>
      <c r="I28" s="301">
        <v>0</v>
      </c>
      <c r="J28" s="305"/>
      <c r="K28" s="89"/>
      <c r="L28" s="90"/>
      <c r="M28" s="88"/>
    </row>
    <row r="29" spans="1:13" ht="12.75">
      <c r="A29" s="86"/>
      <c r="B29" s="87"/>
      <c r="C29" s="130">
        <v>4360</v>
      </c>
      <c r="D29" s="122">
        <v>2445</v>
      </c>
      <c r="E29" s="301">
        <f t="shared" si="0"/>
        <v>1808.61</v>
      </c>
      <c r="F29" s="313"/>
      <c r="G29" s="303">
        <v>1521.54</v>
      </c>
      <c r="H29" s="314"/>
      <c r="I29" s="301">
        <v>287.07</v>
      </c>
      <c r="J29" s="313"/>
      <c r="K29" s="89"/>
      <c r="L29" s="90"/>
      <c r="M29" s="88"/>
    </row>
    <row r="30" spans="1:13" ht="12.75">
      <c r="A30" s="86"/>
      <c r="B30" s="87"/>
      <c r="C30" s="130">
        <v>4370</v>
      </c>
      <c r="D30" s="122">
        <v>3730</v>
      </c>
      <c r="E30" s="301">
        <f t="shared" si="0"/>
        <v>2772.97</v>
      </c>
      <c r="F30" s="313"/>
      <c r="G30" s="303">
        <v>2772.97</v>
      </c>
      <c r="H30" s="314"/>
      <c r="I30" s="301">
        <v>0</v>
      </c>
      <c r="J30" s="313"/>
      <c r="K30" s="89"/>
      <c r="L30" s="90"/>
      <c r="M30" s="88"/>
    </row>
    <row r="31" spans="1:13" ht="12.75">
      <c r="A31" s="86"/>
      <c r="B31" s="87"/>
      <c r="C31" s="130">
        <v>4410</v>
      </c>
      <c r="D31" s="122">
        <v>2000</v>
      </c>
      <c r="E31" s="301">
        <f t="shared" si="0"/>
        <v>954.58</v>
      </c>
      <c r="F31" s="305"/>
      <c r="G31" s="303">
        <v>946.11</v>
      </c>
      <c r="H31" s="306"/>
      <c r="I31" s="301">
        <v>8.47</v>
      </c>
      <c r="J31" s="305"/>
      <c r="K31" s="89"/>
      <c r="L31" s="90"/>
      <c r="M31" s="88"/>
    </row>
    <row r="32" spans="1:13" ht="12.75">
      <c r="A32" s="86"/>
      <c r="B32" s="87"/>
      <c r="C32" s="130">
        <v>4430</v>
      </c>
      <c r="D32" s="122">
        <v>2500</v>
      </c>
      <c r="E32" s="301">
        <f t="shared" si="0"/>
        <v>1174</v>
      </c>
      <c r="F32" s="305"/>
      <c r="G32" s="303">
        <v>1174</v>
      </c>
      <c r="H32" s="306"/>
      <c r="I32" s="301">
        <v>0</v>
      </c>
      <c r="J32" s="305"/>
      <c r="K32" s="89"/>
      <c r="L32" s="90"/>
      <c r="M32" s="88"/>
    </row>
    <row r="33" spans="1:13" ht="12.75">
      <c r="A33" s="91"/>
      <c r="B33" s="92"/>
      <c r="C33" s="130">
        <v>4440</v>
      </c>
      <c r="D33" s="122">
        <v>25037</v>
      </c>
      <c r="E33" s="301">
        <v>25037</v>
      </c>
      <c r="F33" s="305"/>
      <c r="G33" s="303">
        <v>25037</v>
      </c>
      <c r="H33" s="306"/>
      <c r="I33" s="301">
        <v>0</v>
      </c>
      <c r="J33" s="305"/>
      <c r="K33" s="89"/>
      <c r="L33" s="90"/>
      <c r="M33" s="93"/>
    </row>
    <row r="34" spans="1:13" ht="12.75">
      <c r="A34" s="91"/>
      <c r="B34" s="92"/>
      <c r="C34" s="131">
        <v>4580</v>
      </c>
      <c r="D34" s="124">
        <v>50</v>
      </c>
      <c r="E34" s="301">
        <f>SUM(G34:J34)</f>
        <v>0.09</v>
      </c>
      <c r="F34" s="305"/>
      <c r="G34" s="303">
        <v>0.09</v>
      </c>
      <c r="H34" s="306"/>
      <c r="I34" s="301">
        <v>0</v>
      </c>
      <c r="J34" s="305"/>
      <c r="K34" s="89"/>
      <c r="L34" s="90"/>
      <c r="M34" s="93"/>
    </row>
    <row r="35" spans="1:13" ht="12.75">
      <c r="A35" s="137"/>
      <c r="B35" s="137"/>
      <c r="C35" s="130">
        <v>4700</v>
      </c>
      <c r="D35" s="122">
        <v>1000</v>
      </c>
      <c r="E35" s="301">
        <f>SUM(G35:J35)</f>
        <v>830</v>
      </c>
      <c r="F35" s="305"/>
      <c r="G35" s="303">
        <v>830</v>
      </c>
      <c r="H35" s="314"/>
      <c r="I35" s="301">
        <v>0</v>
      </c>
      <c r="J35" s="313"/>
      <c r="K35" s="135"/>
      <c r="L35" s="136"/>
      <c r="M35" s="137"/>
    </row>
    <row r="36" spans="1:13" ht="12.75">
      <c r="A36" s="137"/>
      <c r="B36" s="137"/>
      <c r="C36" s="130">
        <v>4740</v>
      </c>
      <c r="D36" s="122">
        <v>1000</v>
      </c>
      <c r="E36" s="301">
        <f>SUM(G36:J36)</f>
        <v>523.93</v>
      </c>
      <c r="F36" s="305"/>
      <c r="G36" s="303">
        <v>523.93</v>
      </c>
      <c r="H36" s="314"/>
      <c r="I36" s="301">
        <v>0</v>
      </c>
      <c r="J36" s="313"/>
      <c r="K36" s="135"/>
      <c r="L36" s="136"/>
      <c r="M36" s="137"/>
    </row>
    <row r="37" spans="1:13" ht="12.75">
      <c r="A37" s="137"/>
      <c r="B37" s="137"/>
      <c r="C37" s="130">
        <v>4750</v>
      </c>
      <c r="D37" s="122">
        <v>6120</v>
      </c>
      <c r="E37" s="301">
        <f>SUM(G37:J37)</f>
        <v>5968.48</v>
      </c>
      <c r="F37" s="313"/>
      <c r="G37" s="303">
        <v>5968.48</v>
      </c>
      <c r="H37" s="314"/>
      <c r="I37" s="301">
        <v>0</v>
      </c>
      <c r="J37" s="313"/>
      <c r="K37" s="135"/>
      <c r="L37" s="136"/>
      <c r="M37" s="137"/>
    </row>
    <row r="38" spans="1:13" ht="13.5" thickBot="1">
      <c r="A38" s="137"/>
      <c r="B38" s="137"/>
      <c r="C38" s="125" t="s">
        <v>33</v>
      </c>
      <c r="D38" s="138">
        <f>SUM(D16:D37)</f>
        <v>891907</v>
      </c>
      <c r="E38" s="308">
        <f>SUM(E16:F37)</f>
        <v>841806.0499999997</v>
      </c>
      <c r="F38" s="309"/>
      <c r="G38" s="310">
        <f>SUM(G16:H37)</f>
        <v>685469.89</v>
      </c>
      <c r="H38" s="311"/>
      <c r="I38" s="308">
        <f>SUM(I16:J37)</f>
        <v>19310.16</v>
      </c>
      <c r="J38" s="309"/>
      <c r="K38" s="97"/>
      <c r="L38" s="98"/>
      <c r="M38" s="137"/>
    </row>
    <row r="39" spans="1:13" ht="12.75">
      <c r="A39" s="99" t="s">
        <v>62</v>
      </c>
      <c r="B39" s="100"/>
      <c r="C39" s="100"/>
      <c r="D39" s="100"/>
      <c r="E39" s="100"/>
      <c r="F39" s="101"/>
      <c r="G39" s="101"/>
      <c r="H39" s="101"/>
      <c r="I39" s="101"/>
      <c r="J39" s="101"/>
      <c r="K39" s="101"/>
      <c r="L39" s="101"/>
      <c r="M39" s="101"/>
    </row>
    <row r="40" spans="1:13" ht="12.75">
      <c r="A40" s="102" t="s">
        <v>63</v>
      </c>
      <c r="B40" s="100"/>
      <c r="C40" s="100"/>
      <c r="D40" s="100"/>
      <c r="E40" s="100"/>
      <c r="F40" s="101"/>
      <c r="G40" s="101"/>
      <c r="H40" s="101"/>
      <c r="I40" s="101"/>
      <c r="J40" s="101"/>
      <c r="K40" s="101"/>
      <c r="L40" s="101"/>
      <c r="M40" s="101"/>
    </row>
    <row r="41" spans="1:13" ht="12.75">
      <c r="A41" s="99"/>
      <c r="B41" s="100"/>
      <c r="C41" s="100"/>
      <c r="D41" s="100"/>
      <c r="E41" s="100"/>
      <c r="F41" s="101"/>
      <c r="G41" s="101"/>
      <c r="H41" s="101"/>
      <c r="I41" s="101"/>
      <c r="J41" s="101"/>
      <c r="K41" s="101"/>
      <c r="L41" s="101"/>
      <c r="M41" s="101"/>
    </row>
    <row r="42" spans="1:13" ht="12.75">
      <c r="A42" s="101"/>
      <c r="B42" s="101"/>
      <c r="C42" s="101"/>
      <c r="D42" s="101"/>
      <c r="E42" s="101"/>
      <c r="F42" s="103"/>
      <c r="G42" s="103"/>
      <c r="H42" s="103"/>
      <c r="I42" s="103"/>
      <c r="J42" s="103"/>
      <c r="K42" s="103"/>
      <c r="L42" s="103"/>
      <c r="M42" s="104"/>
    </row>
    <row r="43" spans="1:13" ht="12.75">
      <c r="A43" s="105" t="s">
        <v>64</v>
      </c>
      <c r="B43" s="106"/>
      <c r="C43" s="106"/>
      <c r="D43" s="106"/>
      <c r="E43" s="312" t="s">
        <v>43</v>
      </c>
      <c r="F43" s="312"/>
      <c r="G43" s="66"/>
      <c r="H43" s="66">
        <v>2007</v>
      </c>
      <c r="I43" s="127" t="s">
        <v>77</v>
      </c>
      <c r="J43" s="107">
        <v>10</v>
      </c>
      <c r="K43" s="105"/>
      <c r="L43" s="105" t="s">
        <v>65</v>
      </c>
      <c r="M43" s="105"/>
    </row>
    <row r="44" spans="1:13" ht="12.75">
      <c r="A44" s="108" t="s">
        <v>66</v>
      </c>
      <c r="B44" s="108"/>
      <c r="C44" s="105"/>
      <c r="D44" s="105"/>
      <c r="E44" s="307" t="s">
        <v>4</v>
      </c>
      <c r="F44" s="307"/>
      <c r="G44" s="66"/>
      <c r="H44" s="66"/>
      <c r="I44" s="109" t="s">
        <v>67</v>
      </c>
      <c r="J44" s="109"/>
      <c r="K44" s="108"/>
      <c r="L44" s="108" t="s">
        <v>28</v>
      </c>
      <c r="M44" s="105"/>
    </row>
  </sheetData>
  <sheetProtection/>
  <mergeCells count="90">
    <mergeCell ref="E30:F30"/>
    <mergeCell ref="G30:H30"/>
    <mergeCell ref="I34:J34"/>
    <mergeCell ref="E44:F44"/>
    <mergeCell ref="E38:F38"/>
    <mergeCell ref="G38:H38"/>
    <mergeCell ref="I38:J38"/>
    <mergeCell ref="E43:F43"/>
    <mergeCell ref="E37:F37"/>
    <mergeCell ref="G37:H37"/>
    <mergeCell ref="G32:H32"/>
    <mergeCell ref="I32:J32"/>
    <mergeCell ref="E33:F33"/>
    <mergeCell ref="G33:H33"/>
    <mergeCell ref="I33:J33"/>
    <mergeCell ref="E27:F27"/>
    <mergeCell ref="G27:H27"/>
    <mergeCell ref="I27:J27"/>
    <mergeCell ref="E28:F28"/>
    <mergeCell ref="G28:H28"/>
    <mergeCell ref="I28:J28"/>
    <mergeCell ref="E25:F25"/>
    <mergeCell ref="G25:H25"/>
    <mergeCell ref="I25:J25"/>
    <mergeCell ref="E26:F26"/>
    <mergeCell ref="G26:H26"/>
    <mergeCell ref="I26:J26"/>
    <mergeCell ref="E23:F23"/>
    <mergeCell ref="G23:H23"/>
    <mergeCell ref="I23:J23"/>
    <mergeCell ref="E24:F24"/>
    <mergeCell ref="G24:H24"/>
    <mergeCell ref="I24:J24"/>
    <mergeCell ref="I37:J37"/>
    <mergeCell ref="E36:F36"/>
    <mergeCell ref="G36:H36"/>
    <mergeCell ref="I36:J36"/>
    <mergeCell ref="E21:F21"/>
    <mergeCell ref="G21:H21"/>
    <mergeCell ref="I21:J21"/>
    <mergeCell ref="E22:F22"/>
    <mergeCell ref="G22:H22"/>
    <mergeCell ref="I22:J22"/>
    <mergeCell ref="G19:H19"/>
    <mergeCell ref="I19:J19"/>
    <mergeCell ref="E20:F20"/>
    <mergeCell ref="G20:H20"/>
    <mergeCell ref="I20:J20"/>
    <mergeCell ref="E17:F17"/>
    <mergeCell ref="G17:H17"/>
    <mergeCell ref="I17:J17"/>
    <mergeCell ref="E29:F29"/>
    <mergeCell ref="G29:H29"/>
    <mergeCell ref="I29:J29"/>
    <mergeCell ref="E18:F18"/>
    <mergeCell ref="G18:H18"/>
    <mergeCell ref="I18:J18"/>
    <mergeCell ref="E19:F19"/>
    <mergeCell ref="E15:F15"/>
    <mergeCell ref="G15:H15"/>
    <mergeCell ref="I15:J15"/>
    <mergeCell ref="E16:F16"/>
    <mergeCell ref="G16:H16"/>
    <mergeCell ref="I16:J16"/>
    <mergeCell ref="G8:L8"/>
    <mergeCell ref="M8:M10"/>
    <mergeCell ref="A12:C13"/>
    <mergeCell ref="D12:D14"/>
    <mergeCell ref="E12:F14"/>
    <mergeCell ref="G12:H14"/>
    <mergeCell ref="I12:L12"/>
    <mergeCell ref="M12:M13"/>
    <mergeCell ref="I13:J14"/>
    <mergeCell ref="K13:L13"/>
    <mergeCell ref="A2:D5"/>
    <mergeCell ref="E2:L4"/>
    <mergeCell ref="M2:M7"/>
    <mergeCell ref="E5:L5"/>
    <mergeCell ref="A6:D7"/>
    <mergeCell ref="E6:L7"/>
    <mergeCell ref="I30:J30"/>
    <mergeCell ref="E35:F35"/>
    <mergeCell ref="G35:H35"/>
    <mergeCell ref="I35:J35"/>
    <mergeCell ref="E31:F31"/>
    <mergeCell ref="G31:H31"/>
    <mergeCell ref="I31:J31"/>
    <mergeCell ref="E32:F32"/>
    <mergeCell ref="E34:F34"/>
    <mergeCell ref="G34:H34"/>
  </mergeCells>
  <printOptions/>
  <pageMargins left="0.75" right="0.75" top="1" bottom="1" header="0.5" footer="0.5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Piotr Twardowski</dc:creator>
  <cp:keywords/>
  <dc:description/>
  <cp:lastModifiedBy>oem</cp:lastModifiedBy>
  <cp:lastPrinted>2010-01-29T12:29:40Z</cp:lastPrinted>
  <dcterms:created xsi:type="dcterms:W3CDTF">2005-09-29T14:27:18Z</dcterms:created>
  <dcterms:modified xsi:type="dcterms:W3CDTF">2010-03-05T13:00:38Z</dcterms:modified>
  <cp:category/>
  <cp:version/>
  <cp:contentType/>
  <cp:contentStatus/>
</cp:coreProperties>
</file>